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OGSIT\Desktop\"/>
    </mc:Choice>
  </mc:AlternateContent>
  <xr:revisionPtr revIDLastSave="0" documentId="13_ncr:1_{5685F6CC-34A1-47E5-BB42-976225D66858}"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E309" i="9"/>
  <c r="B309" i="9" s="1"/>
  <c r="F308" i="9"/>
  <c r="H307" i="9"/>
  <c r="G307" i="9"/>
  <c r="E307" i="9" s="1"/>
  <c r="B307" i="9" s="1"/>
  <c r="F307" i="9"/>
  <c r="H306" i="9"/>
  <c r="E306" i="9" s="1"/>
  <c r="B306" i="9" s="1"/>
  <c r="G306" i="9"/>
  <c r="F306" i="9"/>
  <c r="H305" i="9"/>
  <c r="G305" i="9"/>
  <c r="F305" i="9"/>
  <c r="E305" i="9"/>
  <c r="B305" i="9" s="1"/>
  <c r="H304" i="9"/>
  <c r="G304" i="9"/>
  <c r="E304" i="9" s="1"/>
  <c r="B304" i="9" s="1"/>
  <c r="F304" i="9"/>
  <c r="H303" i="9"/>
  <c r="G303" i="9"/>
  <c r="E303" i="9" s="1"/>
  <c r="B303" i="9" s="1"/>
  <c r="F303" i="9"/>
  <c r="H302" i="9"/>
  <c r="E302" i="9" s="1"/>
  <c r="B302" i="9" s="1"/>
  <c r="G302" i="9"/>
  <c r="F302" i="9"/>
  <c r="H301" i="9"/>
  <c r="E301" i="9" s="1"/>
  <c r="B301" i="9" s="1"/>
  <c r="G301" i="9"/>
  <c r="F301" i="9"/>
  <c r="H300" i="9"/>
  <c r="G300" i="9"/>
  <c r="F300" i="9"/>
  <c r="H299" i="9"/>
  <c r="G299" i="9"/>
  <c r="E299" i="9" s="1"/>
  <c r="B299" i="9" s="1"/>
  <c r="F299" i="9"/>
  <c r="H298" i="9"/>
  <c r="G298" i="9"/>
  <c r="F298" i="9"/>
  <c r="H297" i="9"/>
  <c r="G297" i="9"/>
  <c r="F297" i="9"/>
  <c r="E297" i="9"/>
  <c r="B297" i="9" s="1"/>
  <c r="H296" i="9"/>
  <c r="G296" i="9"/>
  <c r="F296" i="9"/>
  <c r="H295" i="9"/>
  <c r="G295" i="9"/>
  <c r="E295" i="9" s="1"/>
  <c r="B295" i="9" s="1"/>
  <c r="F295" i="9"/>
  <c r="H294" i="9"/>
  <c r="E294" i="9" s="1"/>
  <c r="B294" i="9" s="1"/>
  <c r="G294" i="9"/>
  <c r="F294" i="9"/>
  <c r="H293" i="9"/>
  <c r="G293" i="9"/>
  <c r="E293" i="9" s="1"/>
  <c r="B293" i="9" s="1"/>
  <c r="F293" i="9"/>
  <c r="H292" i="9"/>
  <c r="G292" i="9"/>
  <c r="E292" i="9" s="1"/>
  <c r="B292" i="9" s="1"/>
  <c r="F292" i="9"/>
  <c r="F291" i="9"/>
  <c r="F290" i="9"/>
  <c r="H289" i="9"/>
  <c r="G289" i="9"/>
  <c r="F289" i="9"/>
  <c r="E289" i="9"/>
  <c r="B289" i="9" s="1"/>
  <c r="H288" i="9"/>
  <c r="G288" i="9"/>
  <c r="F288" i="9"/>
  <c r="H287" i="9"/>
  <c r="G287" i="9"/>
  <c r="F287" i="9"/>
  <c r="H286" i="9"/>
  <c r="G286" i="9"/>
  <c r="F286" i="9"/>
  <c r="F285" i="9"/>
  <c r="H284" i="9"/>
  <c r="G284" i="9"/>
  <c r="F284" i="9"/>
  <c r="E284" i="9"/>
  <c r="B284" i="9" s="1"/>
  <c r="H283" i="9"/>
  <c r="G283" i="9"/>
  <c r="F283" i="9"/>
  <c r="F277" i="9" s="1"/>
  <c r="E283" i="9"/>
  <c r="B283" i="9" s="1"/>
  <c r="H282" i="9"/>
  <c r="G282" i="9"/>
  <c r="F282" i="9"/>
  <c r="F281" i="9"/>
  <c r="F280" i="9"/>
  <c r="F279" i="9"/>
  <c r="F278" i="9"/>
  <c r="F276" i="9"/>
  <c r="L275" i="9"/>
  <c r="F275" i="9" s="1"/>
  <c r="H275" i="9"/>
  <c r="F274" i="9"/>
  <c r="I273" i="9"/>
  <c r="H273" i="9"/>
  <c r="F273" i="9"/>
  <c r="E272" i="9"/>
  <c r="M271" i="9"/>
  <c r="F271" i="9" s="1"/>
  <c r="B271" i="9" s="1"/>
  <c r="L271" i="9"/>
  <c r="E271" i="9"/>
  <c r="M270" i="9"/>
  <c r="L270" i="9"/>
  <c r="F270" i="9" s="1"/>
  <c r="E270" i="9"/>
  <c r="B270" i="9" s="1"/>
  <c r="M269" i="9"/>
  <c r="L269" i="9"/>
  <c r="F269" i="9"/>
  <c r="B269" i="9" s="1"/>
  <c r="E269" i="9"/>
  <c r="M268" i="9"/>
  <c r="L268" i="9"/>
  <c r="F268" i="9" s="1"/>
  <c r="E268" i="9"/>
  <c r="M267" i="9"/>
  <c r="F267" i="9" s="1"/>
  <c r="B267" i="9" s="1"/>
  <c r="L267" i="9"/>
  <c r="E267" i="9"/>
  <c r="M266" i="9"/>
  <c r="L266" i="9"/>
  <c r="F266" i="9" s="1"/>
  <c r="E266" i="9"/>
  <c r="M265" i="9"/>
  <c r="L265" i="9"/>
  <c r="F265" i="9"/>
  <c r="E265" i="9"/>
  <c r="B265" i="9"/>
  <c r="M264" i="9"/>
  <c r="L264" i="9"/>
  <c r="F264" i="9" s="1"/>
  <c r="E264" i="9"/>
  <c r="M263" i="9"/>
  <c r="L263" i="9"/>
  <c r="F263" i="9"/>
  <c r="B263" i="9" s="1"/>
  <c r="E263" i="9"/>
  <c r="M262" i="9"/>
  <c r="L262" i="9"/>
  <c r="F262" i="9" s="1"/>
  <c r="E262" i="9"/>
  <c r="B262" i="9" s="1"/>
  <c r="M261" i="9"/>
  <c r="F261" i="9" s="1"/>
  <c r="B261" i="9" s="1"/>
  <c r="L261" i="9"/>
  <c r="E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M255" i="9"/>
  <c r="L255" i="9"/>
  <c r="F255" i="9"/>
  <c r="B255" i="9" s="1"/>
  <c r="E255" i="9"/>
  <c r="M254" i="9"/>
  <c r="L254" i="9"/>
  <c r="F254" i="9" s="1"/>
  <c r="E254" i="9"/>
  <c r="B254" i="9" s="1"/>
  <c r="M253" i="9"/>
  <c r="F253" i="9" s="1"/>
  <c r="B253" i="9" s="1"/>
  <c r="L253" i="9"/>
  <c r="E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M247" i="9"/>
  <c r="L247" i="9"/>
  <c r="F247" i="9"/>
  <c r="B247" i="9" s="1"/>
  <c r="E247" i="9"/>
  <c r="M246" i="9"/>
  <c r="L246" i="9"/>
  <c r="F246" i="9" s="1"/>
  <c r="E246" i="9"/>
  <c r="B246" i="9" s="1"/>
  <c r="M245" i="9"/>
  <c r="F245" i="9" s="1"/>
  <c r="B245" i="9" s="1"/>
  <c r="L245" i="9"/>
  <c r="E245" i="9"/>
  <c r="M244" i="9"/>
  <c r="L244" i="9"/>
  <c r="F244" i="9" s="1"/>
  <c r="E244" i="9"/>
  <c r="B244" i="9" s="1"/>
  <c r="M243" i="9"/>
  <c r="L243" i="9"/>
  <c r="F243" i="9"/>
  <c r="B243" i="9" s="1"/>
  <c r="E243" i="9"/>
  <c r="M242" i="9"/>
  <c r="L242" i="9"/>
  <c r="F242" i="9" s="1"/>
  <c r="E242" i="9"/>
  <c r="M241" i="9"/>
  <c r="F241" i="9" s="1"/>
  <c r="B241" i="9" s="1"/>
  <c r="L241" i="9"/>
  <c r="E241" i="9"/>
  <c r="M240" i="9"/>
  <c r="L240" i="9"/>
  <c r="F240" i="9" s="1"/>
  <c r="E240" i="9"/>
  <c r="M239" i="9"/>
  <c r="L239" i="9"/>
  <c r="F239" i="9"/>
  <c r="B239" i="9" s="1"/>
  <c r="E239" i="9"/>
  <c r="M238" i="9"/>
  <c r="L238" i="9"/>
  <c r="F238" i="9" s="1"/>
  <c r="E238" i="9"/>
  <c r="B238" i="9" s="1"/>
  <c r="M237" i="9"/>
  <c r="F237" i="9" s="1"/>
  <c r="B237" i="9" s="1"/>
  <c r="L237" i="9"/>
  <c r="E237" i="9"/>
  <c r="M236" i="9"/>
  <c r="L236" i="9"/>
  <c r="F236" i="9" s="1"/>
  <c r="E236" i="9"/>
  <c r="B236" i="9" s="1"/>
  <c r="M235" i="9"/>
  <c r="L235" i="9"/>
  <c r="F235" i="9"/>
  <c r="B235" i="9" s="1"/>
  <c r="E235" i="9"/>
  <c r="M234" i="9"/>
  <c r="L234" i="9"/>
  <c r="F234" i="9" s="1"/>
  <c r="E234" i="9"/>
  <c r="M233" i="9"/>
  <c r="F233" i="9" s="1"/>
  <c r="B233" i="9" s="1"/>
  <c r="L233" i="9"/>
  <c r="E233" i="9"/>
  <c r="M232" i="9"/>
  <c r="L232" i="9"/>
  <c r="F232" i="9" s="1"/>
  <c r="E232" i="9"/>
  <c r="M231" i="9"/>
  <c r="L231" i="9"/>
  <c r="F231" i="9"/>
  <c r="B231" i="9" s="1"/>
  <c r="E231" i="9"/>
  <c r="M230" i="9"/>
  <c r="L230" i="9"/>
  <c r="F230" i="9" s="1"/>
  <c r="E230" i="9"/>
  <c r="B230" i="9" s="1"/>
  <c r="M229" i="9"/>
  <c r="F229" i="9" s="1"/>
  <c r="B229" i="9" s="1"/>
  <c r="L229" i="9"/>
  <c r="E229" i="9"/>
  <c r="M228" i="9"/>
  <c r="L228" i="9"/>
  <c r="F228" i="9" s="1"/>
  <c r="E228" i="9"/>
  <c r="B228" i="9" s="1"/>
  <c r="M227" i="9"/>
  <c r="L227" i="9"/>
  <c r="F227" i="9"/>
  <c r="B227" i="9" s="1"/>
  <c r="E227" i="9"/>
  <c r="M226" i="9"/>
  <c r="L226" i="9"/>
  <c r="F226" i="9" s="1"/>
  <c r="E226" i="9"/>
  <c r="M225" i="9"/>
  <c r="F225" i="9" s="1"/>
  <c r="B225" i="9" s="1"/>
  <c r="L225" i="9"/>
  <c r="E225" i="9"/>
  <c r="M224" i="9"/>
  <c r="L224" i="9"/>
  <c r="F224" i="9" s="1"/>
  <c r="E224" i="9"/>
  <c r="M223" i="9"/>
  <c r="L223" i="9"/>
  <c r="F223" i="9"/>
  <c r="B223" i="9" s="1"/>
  <c r="E223" i="9"/>
  <c r="M222" i="9"/>
  <c r="L222" i="9"/>
  <c r="F222" i="9" s="1"/>
  <c r="E222" i="9"/>
  <c r="B222" i="9" s="1"/>
  <c r="M221" i="9"/>
  <c r="F221" i="9" s="1"/>
  <c r="B221" i="9" s="1"/>
  <c r="L221" i="9"/>
  <c r="E221" i="9"/>
  <c r="M220" i="9"/>
  <c r="L220" i="9"/>
  <c r="E220" i="9"/>
  <c r="M219" i="9"/>
  <c r="F219" i="9" s="1"/>
  <c r="B219" i="9" s="1"/>
  <c r="L219" i="9"/>
  <c r="E219" i="9"/>
  <c r="M218" i="9"/>
  <c r="L218" i="9"/>
  <c r="E218" i="9"/>
  <c r="M217" i="9"/>
  <c r="L217" i="9"/>
  <c r="E217" i="9"/>
  <c r="M216" i="9"/>
  <c r="L216" i="9"/>
  <c r="F216" i="9" s="1"/>
  <c r="E216" i="9"/>
  <c r="M215" i="9"/>
  <c r="L215" i="9"/>
  <c r="F215" i="9" s="1"/>
  <c r="B215" i="9" s="1"/>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G156" i="9"/>
  <c r="F156" i="9"/>
  <c r="B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F146" i="9"/>
  <c r="H145" i="9"/>
  <c r="G145" i="9"/>
  <c r="E145" i="9" s="1"/>
  <c r="B145" i="9" s="1"/>
  <c r="F145" i="9"/>
  <c r="H144" i="9"/>
  <c r="E144" i="9" s="1"/>
  <c r="B144" i="9" s="1"/>
  <c r="G144" i="9"/>
  <c r="F144" i="9"/>
  <c r="F143" i="9"/>
  <c r="H142" i="9"/>
  <c r="G142" i="9"/>
  <c r="E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H119" i="9"/>
  <c r="G119" i="9"/>
  <c r="F119" i="9"/>
  <c r="E119" i="9"/>
  <c r="B119" i="9" s="1"/>
  <c r="H118" i="9"/>
  <c r="G118" i="9"/>
  <c r="F118" i="9"/>
  <c r="E118" i="9"/>
  <c r="B118" i="9" s="1"/>
  <c r="H117" i="9"/>
  <c r="G117" i="9"/>
  <c r="E117" i="9" s="1"/>
  <c r="B117" i="9" s="1"/>
  <c r="F117" i="9"/>
  <c r="H116" i="9"/>
  <c r="G116" i="9"/>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H109" i="9"/>
  <c r="G109" i="9"/>
  <c r="E109" i="9" s="1"/>
  <c r="B109" i="9" s="1"/>
  <c r="F109" i="9"/>
  <c r="H108" i="9"/>
  <c r="G108" i="9"/>
  <c r="E108" i="9" s="1"/>
  <c r="B108" i="9" s="1"/>
  <c r="F108" i="9"/>
  <c r="H107" i="9"/>
  <c r="G107" i="9"/>
  <c r="F107" i="9"/>
  <c r="E107" i="9"/>
  <c r="B107" i="9" s="1"/>
  <c r="H106" i="9"/>
  <c r="G106" i="9"/>
  <c r="F106" i="9"/>
  <c r="E106" i="9"/>
  <c r="H105" i="9"/>
  <c r="G105" i="9"/>
  <c r="E105" i="9" s="1"/>
  <c r="B105" i="9" s="1"/>
  <c r="F105" i="9"/>
  <c r="H104" i="9"/>
  <c r="G104" i="9"/>
  <c r="F104" i="9"/>
  <c r="H103" i="9"/>
  <c r="G103" i="9"/>
  <c r="F103" i="9"/>
  <c r="E103" i="9"/>
  <c r="B103" i="9" s="1"/>
  <c r="H102" i="9"/>
  <c r="G102" i="9"/>
  <c r="F102" i="9"/>
  <c r="B102" i="9" s="1"/>
  <c r="E102" i="9"/>
  <c r="H101" i="9"/>
  <c r="G101" i="9"/>
  <c r="E101" i="9" s="1"/>
  <c r="B101" i="9" s="1"/>
  <c r="F101" i="9"/>
  <c r="H100" i="9"/>
  <c r="G100" i="9"/>
  <c r="F100" i="9"/>
  <c r="H99" i="9"/>
  <c r="G99" i="9"/>
  <c r="F99" i="9"/>
  <c r="E99" i="9"/>
  <c r="B99" i="9" s="1"/>
  <c r="H98" i="9"/>
  <c r="E98" i="9" s="1"/>
  <c r="B98" i="9" s="1"/>
  <c r="G98" i="9"/>
  <c r="F98" i="9"/>
  <c r="H97" i="9"/>
  <c r="G97" i="9"/>
  <c r="E97" i="9" s="1"/>
  <c r="B97" i="9" s="1"/>
  <c r="F97" i="9"/>
  <c r="H96" i="9"/>
  <c r="G96" i="9"/>
  <c r="E96" i="9" s="1"/>
  <c r="B96" i="9" s="1"/>
  <c r="F96" i="9"/>
  <c r="H95" i="9"/>
  <c r="G95" i="9"/>
  <c r="F95" i="9"/>
  <c r="E95" i="9"/>
  <c r="B95" i="9" s="1"/>
  <c r="H94" i="9"/>
  <c r="G94" i="9"/>
  <c r="F94" i="9"/>
  <c r="E94" i="9"/>
  <c r="H93" i="9"/>
  <c r="G93" i="9"/>
  <c r="E93" i="9" s="1"/>
  <c r="B93" i="9" s="1"/>
  <c r="F93" i="9"/>
  <c r="H92" i="9"/>
  <c r="G92" i="9"/>
  <c r="F92" i="9"/>
  <c r="H91" i="9"/>
  <c r="G91" i="9"/>
  <c r="F91" i="9"/>
  <c r="E91" i="9"/>
  <c r="B91" i="9" s="1"/>
  <c r="H90" i="9"/>
  <c r="G90" i="9"/>
  <c r="F90" i="9"/>
  <c r="E90" i="9"/>
  <c r="B90" i="9" s="1"/>
  <c r="H89" i="9"/>
  <c r="G89" i="9"/>
  <c r="E89" i="9" s="1"/>
  <c r="B89" i="9" s="1"/>
  <c r="F89" i="9"/>
  <c r="H88" i="9"/>
  <c r="G88" i="9"/>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H81" i="9"/>
  <c r="G81" i="9"/>
  <c r="E81" i="9" s="1"/>
  <c r="B81" i="9" s="1"/>
  <c r="F81" i="9"/>
  <c r="H80" i="9"/>
  <c r="G80" i="9"/>
  <c r="E80" i="9" s="1"/>
  <c r="B80" i="9" s="1"/>
  <c r="F80" i="9"/>
  <c r="H79" i="9"/>
  <c r="G79" i="9"/>
  <c r="F79" i="9"/>
  <c r="E79" i="9"/>
  <c r="B79" i="9" s="1"/>
  <c r="H78" i="9"/>
  <c r="G78" i="9"/>
  <c r="F78" i="9"/>
  <c r="E78" i="9"/>
  <c r="H77" i="9"/>
  <c r="G77" i="9"/>
  <c r="E77" i="9" s="1"/>
  <c r="B77" i="9" s="1"/>
  <c r="F77" i="9"/>
  <c r="H76" i="9"/>
  <c r="G76" i="9"/>
  <c r="F76" i="9"/>
  <c r="H75" i="9"/>
  <c r="E75" i="9" s="1"/>
  <c r="B75" i="9" s="1"/>
  <c r="G75" i="9"/>
  <c r="F75" i="9"/>
  <c r="H74" i="9"/>
  <c r="G74" i="9"/>
  <c r="F74" i="9"/>
  <c r="E74" i="9"/>
  <c r="B74" i="9" s="1"/>
  <c r="H73" i="9"/>
  <c r="G73" i="9"/>
  <c r="E73" i="9" s="1"/>
  <c r="B73" i="9" s="1"/>
  <c r="F73" i="9"/>
  <c r="H72" i="9"/>
  <c r="G72" i="9"/>
  <c r="F72" i="9"/>
  <c r="H71" i="9"/>
  <c r="G71" i="9"/>
  <c r="F71" i="9"/>
  <c r="E71" i="9"/>
  <c r="B71" i="9" s="1"/>
  <c r="H70" i="9"/>
  <c r="G70" i="9"/>
  <c r="F70" i="9"/>
  <c r="E70" i="9"/>
  <c r="B70" i="9" s="1"/>
  <c r="H69" i="9"/>
  <c r="G69" i="9"/>
  <c r="F69" i="9"/>
  <c r="H68" i="9"/>
  <c r="G68" i="9"/>
  <c r="E68" i="9" s="1"/>
  <c r="B68" i="9" s="1"/>
  <c r="F68" i="9"/>
  <c r="H67" i="9"/>
  <c r="G67" i="9"/>
  <c r="F67" i="9"/>
  <c r="E67" i="9"/>
  <c r="B67" i="9" s="1"/>
  <c r="H66" i="9"/>
  <c r="G66" i="9"/>
  <c r="F66" i="9"/>
  <c r="E66" i="9"/>
  <c r="H65" i="9"/>
  <c r="G65" i="9"/>
  <c r="E65" i="9" s="1"/>
  <c r="B65" i="9" s="1"/>
  <c r="F65" i="9"/>
  <c r="H64" i="9"/>
  <c r="G64" i="9"/>
  <c r="E64" i="9" s="1"/>
  <c r="B64" i="9" s="1"/>
  <c r="F64" i="9"/>
  <c r="H63" i="9"/>
  <c r="G63" i="9"/>
  <c r="F63" i="9"/>
  <c r="E63" i="9"/>
  <c r="B63" i="9" s="1"/>
  <c r="H62" i="9"/>
  <c r="G62" i="9"/>
  <c r="F62" i="9"/>
  <c r="E62" i="9"/>
  <c r="H61" i="9"/>
  <c r="G61" i="9"/>
  <c r="E61" i="9" s="1"/>
  <c r="B61" i="9" s="1"/>
  <c r="F61" i="9"/>
  <c r="H60" i="9"/>
  <c r="G60" i="9"/>
  <c r="F60" i="9"/>
  <c r="H59" i="9"/>
  <c r="G59" i="9"/>
  <c r="F59" i="9"/>
  <c r="E59" i="9"/>
  <c r="B59" i="9" s="1"/>
  <c r="H58" i="9"/>
  <c r="G58" i="9"/>
  <c r="F58" i="9"/>
  <c r="E58" i="9"/>
  <c r="B58" i="9" s="1"/>
  <c r="H57" i="9"/>
  <c r="G57" i="9"/>
  <c r="E57" i="9" s="1"/>
  <c r="B57" i="9" s="1"/>
  <c r="F57" i="9"/>
  <c r="H56" i="9"/>
  <c r="G56" i="9"/>
  <c r="F56" i="9"/>
  <c r="H55" i="9"/>
  <c r="G55" i="9"/>
  <c r="F55" i="9"/>
  <c r="E55" i="9"/>
  <c r="B55" i="9" s="1"/>
  <c r="H54" i="9"/>
  <c r="G54" i="9"/>
  <c r="F54" i="9"/>
  <c r="E54" i="9"/>
  <c r="B54" i="9" s="1"/>
  <c r="H53" i="9"/>
  <c r="G53" i="9"/>
  <c r="F53" i="9"/>
  <c r="E53" i="9"/>
  <c r="B53" i="9" s="1"/>
  <c r="H52" i="9"/>
  <c r="G52" i="9"/>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F45" i="9"/>
  <c r="H44" i="9"/>
  <c r="G44" i="9"/>
  <c r="F44" i="9"/>
  <c r="H43" i="9"/>
  <c r="E43" i="9" s="1"/>
  <c r="B43" i="9" s="1"/>
  <c r="G43" i="9"/>
  <c r="F43" i="9"/>
  <c r="H42" i="9"/>
  <c r="G42" i="9"/>
  <c r="F42" i="9"/>
  <c r="E42" i="9"/>
  <c r="B42" i="9" s="1"/>
  <c r="H41" i="9"/>
  <c r="G41" i="9"/>
  <c r="F41" i="9"/>
  <c r="H40" i="9"/>
  <c r="G40" i="9"/>
  <c r="E40" i="9" s="1"/>
  <c r="B40" i="9" s="1"/>
  <c r="F40" i="9"/>
  <c r="H39" i="9"/>
  <c r="E39" i="9" s="1"/>
  <c r="B39" i="9" s="1"/>
  <c r="G39" i="9"/>
  <c r="F39" i="9"/>
  <c r="H38" i="9"/>
  <c r="E38" i="9" s="1"/>
  <c r="B38" i="9" s="1"/>
  <c r="G38" i="9"/>
  <c r="F38" i="9"/>
  <c r="H37" i="9"/>
  <c r="G37" i="9"/>
  <c r="E37" i="9" s="1"/>
  <c r="B37" i="9" s="1"/>
  <c r="F37" i="9"/>
  <c r="H36" i="9"/>
  <c r="G36" i="9"/>
  <c r="E36" i="9" s="1"/>
  <c r="B36" i="9" s="1"/>
  <c r="F36" i="9"/>
  <c r="H35" i="9"/>
  <c r="E35" i="9" s="1"/>
  <c r="B35" i="9" s="1"/>
  <c r="G35" i="9"/>
  <c r="F35" i="9"/>
  <c r="H34" i="9"/>
  <c r="G34" i="9"/>
  <c r="F34" i="9"/>
  <c r="E34" i="9"/>
  <c r="B34" i="9" s="1"/>
  <c r="H33" i="9"/>
  <c r="G33" i="9"/>
  <c r="F33" i="9"/>
  <c r="H32" i="9"/>
  <c r="G32" i="9"/>
  <c r="F32" i="9"/>
  <c r="H31" i="9"/>
  <c r="E31" i="9" s="1"/>
  <c r="B31" i="9" s="1"/>
  <c r="G31" i="9"/>
  <c r="F31" i="9"/>
  <c r="H30" i="9"/>
  <c r="E30" i="9" s="1"/>
  <c r="B30" i="9" s="1"/>
  <c r="G30" i="9"/>
  <c r="F30" i="9"/>
  <c r="H29" i="9"/>
  <c r="G29" i="9"/>
  <c r="E29" i="9" s="1"/>
  <c r="B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B23" i="9" s="1"/>
  <c r="G23" i="9"/>
  <c r="F23" i="9"/>
  <c r="H22" i="9"/>
  <c r="G22" i="9"/>
  <c r="F22" i="9"/>
  <c r="E22" i="9"/>
  <c r="B22" i="9" s="1"/>
  <c r="F21" i="9"/>
  <c r="F4" i="9"/>
  <c r="O3" i="9"/>
  <c r="G275" i="9" s="1"/>
  <c r="E275" i="9" s="1"/>
  <c r="B275" i="9" s="1"/>
  <c r="I3" i="9"/>
  <c r="H3" i="9"/>
  <c r="G3" i="9"/>
  <c r="D101" i="8"/>
  <c r="D95" i="8"/>
  <c r="D90" i="8"/>
  <c r="D85" i="8"/>
  <c r="D80" i="8"/>
  <c r="D75" i="8"/>
  <c r="D70" i="8"/>
  <c r="D65" i="8"/>
  <c r="D60" i="8"/>
  <c r="D49" i="8" s="1"/>
  <c r="C1524" i="1" s="1"/>
  <c r="G1524" i="1" s="1"/>
  <c r="D55" i="8"/>
  <c r="D50" i="8"/>
  <c r="D44" i="8"/>
  <c r="D43" i="8" s="1"/>
  <c r="I35" i="3" s="1"/>
  <c r="D36" i="8"/>
  <c r="D26" i="8"/>
  <c r="D24" i="8" s="1"/>
  <c r="C1499" i="1" s="1"/>
  <c r="H1499" i="1" s="1"/>
  <c r="D18" i="8"/>
  <c r="D8" i="8"/>
  <c r="D6" i="8" s="1"/>
  <c r="E44" i="7"/>
  <c r="D44" i="7"/>
  <c r="E39" i="7"/>
  <c r="D39" i="7"/>
  <c r="D38" i="7" s="1"/>
  <c r="H31" i="3" s="1"/>
  <c r="E38" i="7"/>
  <c r="E30" i="7"/>
  <c r="D30" i="7"/>
  <c r="E23" i="7"/>
  <c r="E22" i="7" s="1"/>
  <c r="D23" i="7"/>
  <c r="D22" i="7" s="1"/>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D114" i="6" s="1"/>
  <c r="H27"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1383"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D35" i="6"/>
  <c r="H25"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D239"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D206" i="5"/>
  <c r="G311" i="9" s="1"/>
  <c r="E311" i="9" s="1"/>
  <c r="B311" i="9" s="1"/>
  <c r="F205" i="5"/>
  <c r="F204" i="5"/>
  <c r="F203" i="5"/>
  <c r="F202" i="5"/>
  <c r="F201" i="5"/>
  <c r="F200" i="5"/>
  <c r="F199" i="5"/>
  <c r="F198" i="5"/>
  <c r="E198" i="5"/>
  <c r="D198" i="5"/>
  <c r="F197" i="5"/>
  <c r="F196" i="5"/>
  <c r="F195" i="5"/>
  <c r="F194" i="5"/>
  <c r="F193" i="5"/>
  <c r="F192" i="5"/>
  <c r="F191" i="5"/>
  <c r="E191" i="5"/>
  <c r="E190" i="5" s="1"/>
  <c r="D191" i="5"/>
  <c r="F190" i="5"/>
  <c r="D190" i="5"/>
  <c r="G310" i="9" s="1"/>
  <c r="F189" i="5"/>
  <c r="F188" i="5"/>
  <c r="F187" i="5"/>
  <c r="F186" i="5"/>
  <c r="F185" i="5"/>
  <c r="F184" i="5"/>
  <c r="F183" i="5"/>
  <c r="F182" i="5"/>
  <c r="F181" i="5"/>
  <c r="E180" i="5"/>
  <c r="F180" i="5" s="1"/>
  <c r="D180" i="5"/>
  <c r="D177" i="5" s="1"/>
  <c r="G308" i="9" s="1"/>
  <c r="F179" i="5"/>
  <c r="F178" i="5"/>
  <c r="E177" i="5"/>
  <c r="H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D87" i="5"/>
  <c r="F86" i="5"/>
  <c r="F85" i="5"/>
  <c r="F84" i="5"/>
  <c r="F83" i="5"/>
  <c r="F82" i="5"/>
  <c r="F81" i="5"/>
  <c r="F80" i="5"/>
  <c r="E79" i="5"/>
  <c r="D79" i="5"/>
  <c r="D78" i="5" s="1"/>
  <c r="F78" i="5" s="1"/>
  <c r="E78"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E625" i="4" s="1"/>
  <c r="D619" i="1"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D593" i="4"/>
  <c r="F593" i="4" s="1"/>
  <c r="F592" i="4"/>
  <c r="F591" i="4"/>
  <c r="E590" i="4"/>
  <c r="D590" i="4"/>
  <c r="F590" i="4" s="1"/>
  <c r="F589" i="4"/>
  <c r="F588" i="4"/>
  <c r="F587" i="4"/>
  <c r="E587" i="4"/>
  <c r="D587" i="4"/>
  <c r="F586" i="4"/>
  <c r="F585" i="4"/>
  <c r="E585" i="4"/>
  <c r="E580" i="4" s="1"/>
  <c r="D574" i="1" s="1"/>
  <c r="D585" i="4"/>
  <c r="F584" i="4"/>
  <c r="F583" i="4"/>
  <c r="F582" i="4"/>
  <c r="E581" i="4"/>
  <c r="D581" i="4"/>
  <c r="F579" i="4"/>
  <c r="F578" i="4"/>
  <c r="F577" i="4"/>
  <c r="E577" i="4"/>
  <c r="D577" i="4"/>
  <c r="F576" i="4"/>
  <c r="F575" i="4"/>
  <c r="E574" i="4"/>
  <c r="D574" i="4"/>
  <c r="F574" i="4" s="1"/>
  <c r="F573" i="4"/>
  <c r="F572" i="4"/>
  <c r="E571" i="4"/>
  <c r="D571" i="4"/>
  <c r="F571" i="4" s="1"/>
  <c r="F570" i="4"/>
  <c r="F569" i="4"/>
  <c r="F568" i="4"/>
  <c r="E568" i="4"/>
  <c r="E567" i="4" s="1"/>
  <c r="D561" i="1" s="1"/>
  <c r="G561" i="1"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78" i="1" s="1"/>
  <c r="D485" i="4"/>
  <c r="D484" i="4"/>
  <c r="F484" i="4" s="1"/>
  <c r="F483" i="4"/>
  <c r="F482" i="4"/>
  <c r="E481" i="4"/>
  <c r="D481" i="4"/>
  <c r="F481" i="4" s="1"/>
  <c r="F480" i="4"/>
  <c r="F479" i="4"/>
  <c r="F478" i="4"/>
  <c r="E478" i="4"/>
  <c r="D478" i="4"/>
  <c r="F477" i="4"/>
  <c r="F476" i="4"/>
  <c r="F475" i="4"/>
  <c r="F474" i="4"/>
  <c r="E473" i="4"/>
  <c r="E472" i="4" s="1"/>
  <c r="D466" i="1" s="1"/>
  <c r="D473" i="4"/>
  <c r="F473" i="4" s="1"/>
  <c r="F471" i="4"/>
  <c r="F470" i="4"/>
  <c r="E469" i="4"/>
  <c r="D469" i="4"/>
  <c r="F469" i="4" s="1"/>
  <c r="F468" i="4"/>
  <c r="F467" i="4"/>
  <c r="F466" i="4"/>
  <c r="E466" i="4"/>
  <c r="D466" i="4"/>
  <c r="F465" i="4"/>
  <c r="F464" i="4"/>
  <c r="F463" i="4"/>
  <c r="E463" i="4"/>
  <c r="D463" i="4"/>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20" i="4" s="1"/>
  <c r="F418" i="4"/>
  <c r="E418" i="4"/>
  <c r="D418" i="4"/>
  <c r="F417" i="4"/>
  <c r="E417" i="4"/>
  <c r="D417" i="4"/>
  <c r="E416" i="4"/>
  <c r="D416" i="4"/>
  <c r="D643" i="4" s="1"/>
  <c r="F411" i="4"/>
  <c r="F410" i="4"/>
  <c r="F409" i="4"/>
  <c r="F406" i="4"/>
  <c r="F405" i="4"/>
  <c r="F404" i="4"/>
  <c r="F403" i="4"/>
  <c r="E402" i="4"/>
  <c r="D402" i="4"/>
  <c r="F402" i="4" s="1"/>
  <c r="F401" i="4"/>
  <c r="E400" i="4"/>
  <c r="D400" i="4"/>
  <c r="F400" i="4" s="1"/>
  <c r="F399" i="4"/>
  <c r="F398" i="4"/>
  <c r="F397" i="4"/>
  <c r="E397" i="4"/>
  <c r="E396" i="4" s="1"/>
  <c r="D391" i="1" s="1"/>
  <c r="H391" i="1" s="1"/>
  <c r="D397"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39" i="1" s="1"/>
  <c r="H339" i="1"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06" i="1" s="1"/>
  <c r="G306" i="1" s="1"/>
  <c r="D312" i="4"/>
  <c r="D311" i="4"/>
  <c r="F311" i="4" s="1"/>
  <c r="F310" i="4"/>
  <c r="F309" i="4"/>
  <c r="F308" i="4"/>
  <c r="F307" i="4"/>
  <c r="F306" i="4"/>
  <c r="F305" i="4"/>
  <c r="E304" i="4"/>
  <c r="D304" i="4"/>
  <c r="F304" i="4" s="1"/>
  <c r="F303" i="4"/>
  <c r="F302" i="4"/>
  <c r="F301" i="4"/>
  <c r="F300" i="4"/>
  <c r="E300" i="4"/>
  <c r="D300" i="4"/>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35" i="1" s="1"/>
  <c r="D140" i="4"/>
  <c r="D139" i="4"/>
  <c r="F139" i="4" s="1"/>
  <c r="F138" i="4"/>
  <c r="F137" i="4"/>
  <c r="F136" i="4"/>
  <c r="F135" i="4"/>
  <c r="E134" i="4"/>
  <c r="E133" i="4" s="1"/>
  <c r="D134" i="4"/>
  <c r="D133" i="4"/>
  <c r="F132" i="4"/>
  <c r="F131" i="4"/>
  <c r="F130" i="4"/>
  <c r="F129" i="4"/>
  <c r="E128" i="4"/>
  <c r="E124" i="4" s="1"/>
  <c r="D120" i="1" s="1"/>
  <c r="D128" i="4"/>
  <c r="F127" i="4"/>
  <c r="F126" i="4"/>
  <c r="E125" i="4"/>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I25" i="3"/>
  <c r="G25" i="3"/>
  <c r="B25" i="3"/>
  <c r="G24" i="3"/>
  <c r="B24" i="3"/>
  <c r="G23" i="3"/>
  <c r="B23" i="3"/>
  <c r="G22" i="3"/>
  <c r="B22" i="3"/>
  <c r="G21" i="3"/>
  <c r="B21" i="3"/>
  <c r="H20" i="3"/>
  <c r="G20" i="3"/>
  <c r="B20" i="3"/>
  <c r="G19" i="3"/>
  <c r="B19" i="3"/>
  <c r="G18" i="3"/>
  <c r="B18" i="3"/>
  <c r="G17" i="3"/>
  <c r="B17" i="3"/>
  <c r="G16" i="3"/>
  <c r="B16" i="3"/>
  <c r="H10" i="3" a="1"/>
  <c r="H10" i="3" s="1"/>
  <c r="L3" i="9" s="1"/>
  <c r="H1580" i="1"/>
  <c r="G1580" i="1"/>
  <c r="C1580" i="1"/>
  <c r="G1579" i="1"/>
  <c r="C1579" i="1"/>
  <c r="H1579" i="1" s="1"/>
  <c r="C1578" i="1"/>
  <c r="H1577" i="1"/>
  <c r="G1577" i="1"/>
  <c r="C1577" i="1"/>
  <c r="C1576" i="1"/>
  <c r="H1576" i="1" s="1"/>
  <c r="G1575" i="1"/>
  <c r="C1575" i="1"/>
  <c r="H1575" i="1" s="1"/>
  <c r="C1574" i="1"/>
  <c r="H1573" i="1"/>
  <c r="G1573" i="1"/>
  <c r="C1573" i="1"/>
  <c r="H1572" i="1"/>
  <c r="G1572" i="1"/>
  <c r="C1572" i="1"/>
  <c r="G1571" i="1"/>
  <c r="C1571" i="1"/>
  <c r="H1571" i="1" s="1"/>
  <c r="C1570" i="1"/>
  <c r="H1569" i="1"/>
  <c r="G1569" i="1"/>
  <c r="C1569" i="1"/>
  <c r="H1568" i="1"/>
  <c r="G1568" i="1"/>
  <c r="C1568" i="1"/>
  <c r="G1567" i="1"/>
  <c r="C1567" i="1"/>
  <c r="H1567" i="1" s="1"/>
  <c r="C1566" i="1"/>
  <c r="H1565" i="1"/>
  <c r="G1565" i="1"/>
  <c r="C1565" i="1"/>
  <c r="H1564" i="1"/>
  <c r="G1564" i="1"/>
  <c r="C1564" i="1"/>
  <c r="G1563" i="1"/>
  <c r="C1563" i="1"/>
  <c r="H1563" i="1" s="1"/>
  <c r="C1562" i="1"/>
  <c r="H1561" i="1"/>
  <c r="G1561" i="1"/>
  <c r="C1561" i="1"/>
  <c r="H1560" i="1"/>
  <c r="G1560" i="1"/>
  <c r="C1560" i="1"/>
  <c r="G1559" i="1"/>
  <c r="C1559" i="1"/>
  <c r="H1559" i="1" s="1"/>
  <c r="C1558" i="1"/>
  <c r="H1557" i="1"/>
  <c r="G1557" i="1"/>
  <c r="C1557" i="1"/>
  <c r="H1556" i="1"/>
  <c r="G1556" i="1"/>
  <c r="C1556" i="1"/>
  <c r="G1555" i="1"/>
  <c r="C1555" i="1"/>
  <c r="H1555" i="1" s="1"/>
  <c r="C1554" i="1"/>
  <c r="H1553" i="1"/>
  <c r="G1553" i="1"/>
  <c r="C1553" i="1"/>
  <c r="H1552" i="1"/>
  <c r="G1552" i="1"/>
  <c r="C1552" i="1"/>
  <c r="G1551" i="1"/>
  <c r="C1551" i="1"/>
  <c r="H1551" i="1" s="1"/>
  <c r="C1550" i="1"/>
  <c r="H1549" i="1"/>
  <c r="G1549" i="1"/>
  <c r="C1549" i="1"/>
  <c r="H1548" i="1"/>
  <c r="G1548" i="1"/>
  <c r="C1548" i="1"/>
  <c r="G1547" i="1"/>
  <c r="C1547" i="1"/>
  <c r="H1547" i="1" s="1"/>
  <c r="C1546" i="1"/>
  <c r="H1545" i="1"/>
  <c r="G1545" i="1"/>
  <c r="C1545" i="1"/>
  <c r="H1544" i="1"/>
  <c r="G1544" i="1"/>
  <c r="C1544" i="1"/>
  <c r="G1543" i="1"/>
  <c r="C1543" i="1"/>
  <c r="H1543" i="1" s="1"/>
  <c r="C1542" i="1"/>
  <c r="H1541" i="1"/>
  <c r="G1541" i="1"/>
  <c r="C1541" i="1"/>
  <c r="H1540" i="1"/>
  <c r="G1540" i="1"/>
  <c r="C1540" i="1"/>
  <c r="G1539" i="1"/>
  <c r="C1539" i="1"/>
  <c r="H1539" i="1" s="1"/>
  <c r="C1538" i="1"/>
  <c r="H1537" i="1"/>
  <c r="G1537" i="1"/>
  <c r="C1537" i="1"/>
  <c r="H1536" i="1"/>
  <c r="G1536" i="1"/>
  <c r="C1536" i="1"/>
  <c r="G1535" i="1"/>
  <c r="C1535" i="1"/>
  <c r="H1535" i="1" s="1"/>
  <c r="C1534" i="1"/>
  <c r="H1533" i="1"/>
  <c r="G1533" i="1"/>
  <c r="C1533" i="1"/>
  <c r="H1532" i="1"/>
  <c r="G1532" i="1"/>
  <c r="C1532" i="1"/>
  <c r="G1531" i="1"/>
  <c r="C1531" i="1"/>
  <c r="H1531" i="1" s="1"/>
  <c r="C1530" i="1"/>
  <c r="H1529" i="1"/>
  <c r="G1529" i="1"/>
  <c r="C1529" i="1"/>
  <c r="H1528" i="1"/>
  <c r="G1528" i="1"/>
  <c r="C1528" i="1"/>
  <c r="G1527" i="1"/>
  <c r="C1527" i="1"/>
  <c r="H1527" i="1" s="1"/>
  <c r="C1526" i="1"/>
  <c r="H1525" i="1"/>
  <c r="G1525" i="1"/>
  <c r="C1525" i="1"/>
  <c r="H1524" i="1"/>
  <c r="G1523" i="1"/>
  <c r="C1523" i="1"/>
  <c r="H1523" i="1" s="1"/>
  <c r="C1522" i="1"/>
  <c r="H1521" i="1"/>
  <c r="G1521" i="1"/>
  <c r="C1521" i="1"/>
  <c r="H1520" i="1"/>
  <c r="G1520" i="1"/>
  <c r="C1520" i="1"/>
  <c r="G1519" i="1"/>
  <c r="C1519" i="1"/>
  <c r="H1519" i="1" s="1"/>
  <c r="H1516" i="1"/>
  <c r="G1516" i="1"/>
  <c r="C1516" i="1"/>
  <c r="G1515" i="1"/>
  <c r="C1515" i="1"/>
  <c r="H1515" i="1" s="1"/>
  <c r="C1514" i="1"/>
  <c r="H1513" i="1"/>
  <c r="G1513" i="1"/>
  <c r="C1513" i="1"/>
  <c r="H1512" i="1"/>
  <c r="G1512" i="1"/>
  <c r="C1512" i="1"/>
  <c r="G1511" i="1"/>
  <c r="C1511" i="1"/>
  <c r="H1511" i="1" s="1"/>
  <c r="C1510" i="1"/>
  <c r="H1509" i="1"/>
  <c r="G1509" i="1"/>
  <c r="C1509" i="1"/>
  <c r="H1508" i="1"/>
  <c r="G1508" i="1"/>
  <c r="C1508" i="1"/>
  <c r="C1507" i="1"/>
  <c r="H1507" i="1" s="1"/>
  <c r="C1506" i="1"/>
  <c r="H1505" i="1"/>
  <c r="G1505" i="1"/>
  <c r="C1505" i="1"/>
  <c r="G1504" i="1"/>
  <c r="C1504" i="1"/>
  <c r="H1504" i="1" s="1"/>
  <c r="C1503" i="1"/>
  <c r="H1503" i="1" s="1"/>
  <c r="C1502" i="1"/>
  <c r="H1500" i="1"/>
  <c r="G1500" i="1"/>
  <c r="C1500" i="1"/>
  <c r="C1498" i="1"/>
  <c r="H1497" i="1"/>
  <c r="G1497" i="1"/>
  <c r="C1497" i="1"/>
  <c r="H1496" i="1"/>
  <c r="G1496" i="1"/>
  <c r="C1496" i="1"/>
  <c r="G1495" i="1"/>
  <c r="C1495" i="1"/>
  <c r="H1495" i="1" s="1"/>
  <c r="C1494" i="1"/>
  <c r="H1493" i="1"/>
  <c r="G1493" i="1"/>
  <c r="C1493" i="1"/>
  <c r="C1492" i="1"/>
  <c r="H1492" i="1" s="1"/>
  <c r="G1491" i="1"/>
  <c r="C1491" i="1"/>
  <c r="H1491" i="1" s="1"/>
  <c r="C1490" i="1"/>
  <c r="C1489" i="1"/>
  <c r="H1489" i="1" s="1"/>
  <c r="H1488" i="1"/>
  <c r="G1488" i="1"/>
  <c r="C1488" i="1"/>
  <c r="G1487" i="1"/>
  <c r="C1487" i="1"/>
  <c r="H1487" i="1" s="1"/>
  <c r="C1486" i="1"/>
  <c r="C1485" i="1"/>
  <c r="G1485" i="1" s="1"/>
  <c r="C1484" i="1"/>
  <c r="H1484" i="1" s="1"/>
  <c r="C1483" i="1"/>
  <c r="H1483" i="1" s="1"/>
  <c r="C1482" i="1"/>
  <c r="H1480" i="1"/>
  <c r="G1480" i="1"/>
  <c r="C1480" i="1"/>
  <c r="D1479" i="1"/>
  <c r="C1479" i="1"/>
  <c r="G1478" i="1"/>
  <c r="I1478" i="1" s="1"/>
  <c r="D1478" i="1"/>
  <c r="J1478" i="1" s="1"/>
  <c r="C1478" i="1"/>
  <c r="H1478" i="1" s="1"/>
  <c r="D1477" i="1"/>
  <c r="C1477" i="1"/>
  <c r="G1476" i="1"/>
  <c r="D1476" i="1"/>
  <c r="J1476" i="1" s="1"/>
  <c r="C1476" i="1"/>
  <c r="H1476" i="1" s="1"/>
  <c r="G1475" i="1"/>
  <c r="D1475" i="1"/>
  <c r="C1475" i="1"/>
  <c r="H1475" i="1" s="1"/>
  <c r="D1474" i="1"/>
  <c r="C1474" i="1"/>
  <c r="G1473" i="1"/>
  <c r="D1473" i="1"/>
  <c r="J1473" i="1" s="1"/>
  <c r="C1473" i="1"/>
  <c r="H1473" i="1" s="1"/>
  <c r="D1472" i="1"/>
  <c r="C1472" i="1"/>
  <c r="G1471" i="1"/>
  <c r="I1471" i="1" s="1"/>
  <c r="D1471" i="1"/>
  <c r="J1471" i="1" s="1"/>
  <c r="C1471" i="1"/>
  <c r="H1471" i="1" s="1"/>
  <c r="G1470" i="1"/>
  <c r="D1470" i="1"/>
  <c r="C1470" i="1"/>
  <c r="H1470" i="1" s="1"/>
  <c r="G1469" i="1"/>
  <c r="D1469" i="1"/>
  <c r="C1469" i="1"/>
  <c r="H1469" i="1" s="1"/>
  <c r="D1468" i="1"/>
  <c r="C1468" i="1"/>
  <c r="G1467" i="1"/>
  <c r="I1467" i="1" s="1"/>
  <c r="D1467" i="1"/>
  <c r="J1467" i="1" s="1"/>
  <c r="C1467" i="1"/>
  <c r="H1467" i="1" s="1"/>
  <c r="D1466" i="1"/>
  <c r="C1466" i="1"/>
  <c r="G1465" i="1"/>
  <c r="D1465" i="1"/>
  <c r="J1465" i="1" s="1"/>
  <c r="C1465" i="1"/>
  <c r="H1465" i="1" s="1"/>
  <c r="D1464" i="1"/>
  <c r="C1464" i="1"/>
  <c r="G1463" i="1"/>
  <c r="I1463" i="1" s="1"/>
  <c r="D1463" i="1"/>
  <c r="J1463" i="1" s="1"/>
  <c r="C1463" i="1"/>
  <c r="H1463" i="1" s="1"/>
  <c r="D1462" i="1"/>
  <c r="C1462" i="1"/>
  <c r="D1461" i="1"/>
  <c r="C1461" i="1"/>
  <c r="G1460" i="1"/>
  <c r="I1460" i="1" s="1"/>
  <c r="D1460" i="1"/>
  <c r="J1460" i="1" s="1"/>
  <c r="C1460" i="1"/>
  <c r="H1460" i="1" s="1"/>
  <c r="D1459" i="1"/>
  <c r="C1459" i="1"/>
  <c r="G1458" i="1"/>
  <c r="D1458" i="1"/>
  <c r="J1458" i="1" s="1"/>
  <c r="C1458" i="1"/>
  <c r="H1458" i="1" s="1"/>
  <c r="D1457" i="1"/>
  <c r="C1457" i="1"/>
  <c r="D1456" i="1"/>
  <c r="C1456" i="1"/>
  <c r="H1456" i="1" s="1"/>
  <c r="D1455" i="1"/>
  <c r="C1455" i="1"/>
  <c r="D1454" i="1"/>
  <c r="C1454" i="1"/>
  <c r="G1454" i="1" s="1"/>
  <c r="J1452" i="1"/>
  <c r="D1452" i="1"/>
  <c r="G1452" i="1" s="1"/>
  <c r="C1452" i="1"/>
  <c r="H1451" i="1"/>
  <c r="D1451" i="1"/>
  <c r="C1451" i="1"/>
  <c r="J1450" i="1"/>
  <c r="D1450" i="1"/>
  <c r="G1450" i="1" s="1"/>
  <c r="C1450" i="1"/>
  <c r="H1449" i="1"/>
  <c r="D1449" i="1"/>
  <c r="C1449" i="1"/>
  <c r="J1448" i="1"/>
  <c r="D1448" i="1"/>
  <c r="G1448" i="1" s="1"/>
  <c r="C1448" i="1"/>
  <c r="H1447" i="1"/>
  <c r="D1447" i="1"/>
  <c r="C1447" i="1"/>
  <c r="J1446" i="1"/>
  <c r="D1446" i="1"/>
  <c r="G1446" i="1" s="1"/>
  <c r="C1446" i="1"/>
  <c r="H1445" i="1"/>
  <c r="G1445" i="1"/>
  <c r="D1445" i="1"/>
  <c r="C1445" i="1"/>
  <c r="J1445" i="1" s="1"/>
  <c r="J1444" i="1"/>
  <c r="D1444" i="1"/>
  <c r="C1444" i="1"/>
  <c r="H1443" i="1"/>
  <c r="G1443" i="1"/>
  <c r="D1443" i="1"/>
  <c r="J1443" i="1" s="1"/>
  <c r="C1443" i="1"/>
  <c r="J1442" i="1"/>
  <c r="D1442" i="1"/>
  <c r="C1442" i="1"/>
  <c r="H1441" i="1"/>
  <c r="G1441" i="1"/>
  <c r="D1441" i="1"/>
  <c r="J1441" i="1" s="1"/>
  <c r="C1441" i="1"/>
  <c r="J1440" i="1"/>
  <c r="D1440" i="1"/>
  <c r="C1440" i="1"/>
  <c r="H1439" i="1"/>
  <c r="G1439" i="1"/>
  <c r="D1439" i="1"/>
  <c r="J1439" i="1" s="1"/>
  <c r="C1439" i="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H1411" i="1" s="1"/>
  <c r="C1411" i="1"/>
  <c r="H1410" i="1"/>
  <c r="G1410" i="1"/>
  <c r="D1410" i="1"/>
  <c r="C1410" i="1"/>
  <c r="D1409" i="1"/>
  <c r="H1409" i="1" s="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D1237" i="1"/>
  <c r="G1237" i="1" s="1"/>
  <c r="C1237" i="1"/>
  <c r="H1236" i="1"/>
  <c r="D1236" i="1"/>
  <c r="G1236" i="1" s="1"/>
  <c r="C1236" i="1"/>
  <c r="C1235" i="1"/>
  <c r="H1234" i="1"/>
  <c r="G1234" i="1"/>
  <c r="D1234" i="1"/>
  <c r="C1234" i="1"/>
  <c r="H1233" i="1"/>
  <c r="G1233" i="1"/>
  <c r="D1233" i="1"/>
  <c r="C1233" i="1"/>
  <c r="H1232" i="1"/>
  <c r="G1232" i="1"/>
  <c r="D1232" i="1"/>
  <c r="C1232" i="1"/>
  <c r="H1231" i="1"/>
  <c r="G1231" i="1"/>
  <c r="D1231" i="1"/>
  <c r="C1231" i="1"/>
  <c r="H1230" i="1"/>
  <c r="G1230" i="1"/>
  <c r="D1230" i="1"/>
  <c r="C1230" i="1"/>
  <c r="D1229" i="1"/>
  <c r="H1229" i="1" s="1"/>
  <c r="C1229" i="1"/>
  <c r="H1228" i="1"/>
  <c r="G1228" i="1"/>
  <c r="D1228" i="1"/>
  <c r="C1228" i="1"/>
  <c r="D1227" i="1"/>
  <c r="H1227" i="1" s="1"/>
  <c r="C1227" i="1"/>
  <c r="H1226" i="1"/>
  <c r="G1226" i="1"/>
  <c r="D1226" i="1"/>
  <c r="C1226" i="1"/>
  <c r="H1225" i="1"/>
  <c r="G1225" i="1"/>
  <c r="D1225" i="1"/>
  <c r="C1225" i="1"/>
  <c r="D1224" i="1"/>
  <c r="H1224" i="1" s="1"/>
  <c r="C1224" i="1"/>
  <c r="H1223" i="1"/>
  <c r="D1223" i="1"/>
  <c r="G1223" i="1" s="1"/>
  <c r="C1223" i="1"/>
  <c r="H1221" i="1"/>
  <c r="G1221" i="1"/>
  <c r="D1221" i="1"/>
  <c r="C1221" i="1"/>
  <c r="H1220" i="1"/>
  <c r="G1220" i="1"/>
  <c r="D1220" i="1"/>
  <c r="C1220" i="1"/>
  <c r="H1219" i="1"/>
  <c r="G1219" i="1"/>
  <c r="D1219" i="1"/>
  <c r="C1219" i="1"/>
  <c r="H1218" i="1"/>
  <c r="D1218" i="1"/>
  <c r="G1218" i="1" s="1"/>
  <c r="C1218" i="1"/>
  <c r="D1217" i="1"/>
  <c r="H1217" i="1" s="1"/>
  <c r="C1217" i="1"/>
  <c r="D1216" i="1"/>
  <c r="H1216" i="1" s="1"/>
  <c r="C1216" i="1"/>
  <c r="D1215" i="1"/>
  <c r="H1215" i="1" s="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D1157" i="1"/>
  <c r="H1157" i="1" s="1"/>
  <c r="C1157" i="1"/>
  <c r="H1156" i="1"/>
  <c r="G1156" i="1"/>
  <c r="D1156" i="1"/>
  <c r="C1156" i="1"/>
  <c r="D1155" i="1"/>
  <c r="H1155" i="1" s="1"/>
  <c r="C1155" i="1"/>
  <c r="D1154" i="1"/>
  <c r="H1154" i="1" s="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D1015" i="1"/>
  <c r="G1015" i="1" s="1"/>
  <c r="C1015" i="1"/>
  <c r="H1014" i="1"/>
  <c r="G1014" i="1"/>
  <c r="D1014" i="1"/>
  <c r="C1014" i="1"/>
  <c r="D1013" i="1"/>
  <c r="G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D1005" i="1"/>
  <c r="H1005" i="1" s="1"/>
  <c r="C1005" i="1"/>
  <c r="D1004" i="1"/>
  <c r="H1004" i="1" s="1"/>
  <c r="C1004" i="1"/>
  <c r="D1003" i="1"/>
  <c r="H1003" i="1" s="1"/>
  <c r="C1003" i="1"/>
  <c r="D1002" i="1"/>
  <c r="H1002" i="1" s="1"/>
  <c r="C1002" i="1"/>
  <c r="H1001" i="1"/>
  <c r="G1001" i="1"/>
  <c r="D1001" i="1"/>
  <c r="C1001" i="1"/>
  <c r="D1000" i="1"/>
  <c r="H1000" i="1" s="1"/>
  <c r="C1000" i="1"/>
  <c r="D999" i="1"/>
  <c r="H999" i="1" s="1"/>
  <c r="C999" i="1"/>
  <c r="D998" i="1"/>
  <c r="H998" i="1" s="1"/>
  <c r="C998" i="1"/>
  <c r="D997" i="1"/>
  <c r="H997" i="1" s="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H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G668"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5" i="1"/>
  <c r="H645" i="1" s="1"/>
  <c r="C645" i="1"/>
  <c r="D644" i="1"/>
  <c r="H644" i="1" s="1"/>
  <c r="C644" i="1"/>
  <c r="D643" i="1"/>
  <c r="H643" i="1" s="1"/>
  <c r="C643" i="1"/>
  <c r="D642" i="1"/>
  <c r="H642" i="1" s="1"/>
  <c r="C642" i="1"/>
  <c r="H641" i="1"/>
  <c r="G641" i="1"/>
  <c r="D641" i="1"/>
  <c r="C641" i="1"/>
  <c r="H632" i="1"/>
  <c r="G632" i="1"/>
  <c r="D632" i="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C412" i="1"/>
  <c r="D411" i="1"/>
  <c r="G411" i="1" s="1"/>
  <c r="C411" i="1"/>
  <c r="G406" i="1"/>
  <c r="D406" i="1"/>
  <c r="H406" i="1" s="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D370" i="1"/>
  <c r="H370" i="1" s="1"/>
  <c r="C370" i="1"/>
  <c r="H369" i="1"/>
  <c r="G369" i="1"/>
  <c r="D369" i="1"/>
  <c r="C369" i="1"/>
  <c r="H368" i="1"/>
  <c r="G368" i="1"/>
  <c r="D368" i="1"/>
  <c r="C368" i="1"/>
  <c r="H367" i="1"/>
  <c r="G367" i="1"/>
  <c r="D367" i="1"/>
  <c r="C367" i="1"/>
  <c r="H366" i="1"/>
  <c r="G366" i="1"/>
  <c r="D366" i="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G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G292" i="1" s="1"/>
  <c r="C292" i="1"/>
  <c r="G291" i="1"/>
  <c r="D291" i="1"/>
  <c r="H291" i="1" s="1"/>
  <c r="C291" i="1"/>
  <c r="H290" i="1"/>
  <c r="D290" i="1"/>
  <c r="G290" i="1" s="1"/>
  <c r="C290" i="1"/>
  <c r="D289" i="1"/>
  <c r="G289" i="1" s="1"/>
  <c r="C289" i="1"/>
  <c r="D288" i="1"/>
  <c r="H288" i="1" s="1"/>
  <c r="C288" i="1"/>
  <c r="D284" i="1"/>
  <c r="H284" i="1" s="1"/>
  <c r="C284" i="1"/>
  <c r="D283" i="1"/>
  <c r="H283" i="1" s="1"/>
  <c r="C283" i="1"/>
  <c r="G282" i="1"/>
  <c r="D282" i="1"/>
  <c r="H282" i="1" s="1"/>
  <c r="C282" i="1"/>
  <c r="D281" i="1"/>
  <c r="H281" i="1" s="1"/>
  <c r="C281" i="1"/>
  <c r="H280" i="1"/>
  <c r="D280" i="1"/>
  <c r="G280" i="1" s="1"/>
  <c r="C280" i="1"/>
  <c r="H279" i="1"/>
  <c r="G279" i="1"/>
  <c r="D279" i="1"/>
  <c r="C279" i="1"/>
  <c r="H278" i="1"/>
  <c r="G278" i="1"/>
  <c r="D278" i="1"/>
  <c r="C278" i="1"/>
  <c r="H277" i="1"/>
  <c r="G277" i="1"/>
  <c r="D277" i="1"/>
  <c r="C277" i="1"/>
  <c r="H276" i="1"/>
  <c r="G276" i="1"/>
  <c r="D276" i="1"/>
  <c r="C276" i="1"/>
  <c r="H275" i="1"/>
  <c r="D275" i="1"/>
  <c r="G275" i="1" s="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D257" i="1"/>
  <c r="G257" i="1" s="1"/>
  <c r="C257" i="1"/>
  <c r="H256" i="1"/>
  <c r="G256" i="1"/>
  <c r="D256" i="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G190" i="1"/>
  <c r="D190" i="1"/>
  <c r="C190" i="1"/>
  <c r="D189" i="1"/>
  <c r="H189" i="1" s="1"/>
  <c r="C189" i="1"/>
  <c r="G188" i="1"/>
  <c r="D188" i="1"/>
  <c r="H188" i="1" s="1"/>
  <c r="C188" i="1"/>
  <c r="D187" i="1"/>
  <c r="H187" i="1" s="1"/>
  <c r="C187" i="1"/>
  <c r="H186" i="1"/>
  <c r="G186" i="1"/>
  <c r="D186" i="1"/>
  <c r="C186" i="1"/>
  <c r="H185" i="1"/>
  <c r="G185" i="1"/>
  <c r="D185" i="1"/>
  <c r="C185" i="1"/>
  <c r="D184" i="1"/>
  <c r="H184" i="1" s="1"/>
  <c r="C184" i="1"/>
  <c r="H183" i="1"/>
  <c r="G183" i="1"/>
  <c r="D183" i="1"/>
  <c r="C183" i="1"/>
  <c r="H182" i="1"/>
  <c r="G182" i="1"/>
  <c r="D182" i="1"/>
  <c r="C182" i="1"/>
  <c r="D181" i="1"/>
  <c r="H181" i="1" s="1"/>
  <c r="C181" i="1"/>
  <c r="D180" i="1"/>
  <c r="H180" i="1" s="1"/>
  <c r="C180" i="1"/>
  <c r="H179" i="1"/>
  <c r="G179" i="1"/>
  <c r="D179" i="1"/>
  <c r="C179" i="1"/>
  <c r="H178" i="1"/>
  <c r="G178" i="1"/>
  <c r="D178" i="1"/>
  <c r="C178" i="1"/>
  <c r="G177" i="1"/>
  <c r="D177" i="1"/>
  <c r="H177" i="1" s="1"/>
  <c r="C177" i="1"/>
  <c r="H176" i="1"/>
  <c r="G176" i="1"/>
  <c r="D176" i="1"/>
  <c r="C176" i="1"/>
  <c r="D175" i="1"/>
  <c r="H175" i="1" s="1"/>
  <c r="C175" i="1"/>
  <c r="D174" i="1"/>
  <c r="H174" i="1" s="1"/>
  <c r="C174" i="1"/>
  <c r="D173" i="1"/>
  <c r="H173" i="1" s="1"/>
  <c r="C173" i="1"/>
  <c r="H172" i="1"/>
  <c r="G172" i="1"/>
  <c r="D172" i="1"/>
  <c r="C172" i="1"/>
  <c r="H171" i="1"/>
  <c r="G171" i="1"/>
  <c r="D171" i="1"/>
  <c r="C171" i="1"/>
  <c r="H170" i="1"/>
  <c r="G170" i="1"/>
  <c r="D170" i="1"/>
  <c r="C170" i="1"/>
  <c r="D169" i="1"/>
  <c r="H169" i="1" s="1"/>
  <c r="C169" i="1"/>
  <c r="G168" i="1"/>
  <c r="D168" i="1"/>
  <c r="H168" i="1" s="1"/>
  <c r="C168" i="1"/>
  <c r="H167" i="1"/>
  <c r="G167" i="1"/>
  <c r="D167" i="1"/>
  <c r="C167" i="1"/>
  <c r="G166" i="1"/>
  <c r="D166" i="1"/>
  <c r="H166" i="1" s="1"/>
  <c r="C166" i="1"/>
  <c r="D165" i="1"/>
  <c r="H165" i="1" s="1"/>
  <c r="C165" i="1"/>
  <c r="H164" i="1"/>
  <c r="G164" i="1"/>
  <c r="D164" i="1"/>
  <c r="C164" i="1"/>
  <c r="H163" i="1"/>
  <c r="G163" i="1"/>
  <c r="D163" i="1"/>
  <c r="C163" i="1"/>
  <c r="G162" i="1"/>
  <c r="D162" i="1"/>
  <c r="H162" i="1" s="1"/>
  <c r="C162" i="1"/>
  <c r="D161" i="1"/>
  <c r="G161" i="1" s="1"/>
  <c r="C161" i="1"/>
  <c r="D160" i="1"/>
  <c r="G160" i="1" s="1"/>
  <c r="C160" i="1"/>
  <c r="H158" i="1"/>
  <c r="G158" i="1"/>
  <c r="D158" i="1"/>
  <c r="C158" i="1"/>
  <c r="D157" i="1"/>
  <c r="H157" i="1" s="1"/>
  <c r="C157" i="1"/>
  <c r="H156" i="1"/>
  <c r="G156" i="1"/>
  <c r="D156" i="1"/>
  <c r="C156" i="1"/>
  <c r="D155" i="1"/>
  <c r="H155" i="1" s="1"/>
  <c r="C155" i="1"/>
  <c r="H154" i="1"/>
  <c r="G154" i="1"/>
  <c r="D154" i="1"/>
  <c r="C154" i="1"/>
  <c r="H153" i="1"/>
  <c r="G153" i="1"/>
  <c r="D153" i="1"/>
  <c r="C153" i="1"/>
  <c r="D152" i="1"/>
  <c r="H152" i="1" s="1"/>
  <c r="C152" i="1"/>
  <c r="H151" i="1"/>
  <c r="G151" i="1"/>
  <c r="D151" i="1"/>
  <c r="C151" i="1"/>
  <c r="D150" i="1"/>
  <c r="H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C135" i="1"/>
  <c r="H134" i="1"/>
  <c r="G134" i="1"/>
  <c r="D134" i="1"/>
  <c r="C134" i="1"/>
  <c r="H133" i="1"/>
  <c r="G133" i="1"/>
  <c r="D133" i="1"/>
  <c r="C133" i="1"/>
  <c r="H132" i="1"/>
  <c r="G132" i="1"/>
  <c r="D132" i="1"/>
  <c r="C132" i="1"/>
  <c r="D131" i="1"/>
  <c r="G131" i="1" s="1"/>
  <c r="C131" i="1"/>
  <c r="D130" i="1"/>
  <c r="G130" i="1" s="1"/>
  <c r="C130" i="1"/>
  <c r="D129" i="1"/>
  <c r="H129" i="1" s="1"/>
  <c r="C129" i="1"/>
  <c r="H128" i="1"/>
  <c r="G128" i="1"/>
  <c r="D128" i="1"/>
  <c r="C128" i="1"/>
  <c r="H127" i="1"/>
  <c r="G127" i="1"/>
  <c r="D127" i="1"/>
  <c r="C127" i="1"/>
  <c r="D126" i="1"/>
  <c r="H126" i="1" s="1"/>
  <c r="C126" i="1"/>
  <c r="H125" i="1"/>
  <c r="G125" i="1"/>
  <c r="D125" i="1"/>
  <c r="C125" i="1"/>
  <c r="D124" i="1"/>
  <c r="H124" i="1" s="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3" i="9" l="1"/>
  <c r="B33" i="9" s="1"/>
  <c r="E300" i="9"/>
  <c r="B300" i="9" s="1"/>
  <c r="E286" i="9"/>
  <c r="B286" i="9" s="1"/>
  <c r="E27" i="9"/>
  <c r="B27" i="9" s="1"/>
  <c r="E287" i="9"/>
  <c r="B287" i="9" s="1"/>
  <c r="G1576" i="1"/>
  <c r="H1485" i="1"/>
  <c r="G1492" i="1"/>
  <c r="C1501" i="1"/>
  <c r="G1501" i="1" s="1"/>
  <c r="G1507" i="1"/>
  <c r="G1489" i="1"/>
  <c r="G1503" i="1"/>
  <c r="H1501" i="1"/>
  <c r="G1499" i="1"/>
  <c r="G1483" i="1"/>
  <c r="G1484" i="1"/>
  <c r="G1264" i="1"/>
  <c r="G1227" i="1"/>
  <c r="G1229" i="1"/>
  <c r="G1224" i="1"/>
  <c r="E282" i="9"/>
  <c r="B282" i="9" s="1"/>
  <c r="F246" i="5"/>
  <c r="F238" i="5"/>
  <c r="G1215" i="1"/>
  <c r="G1216" i="1"/>
  <c r="G1217" i="1"/>
  <c r="G1157" i="1"/>
  <c r="G1160" i="1"/>
  <c r="G1154" i="1"/>
  <c r="G1155" i="1"/>
  <c r="G1048" i="1"/>
  <c r="G1050" i="1"/>
  <c r="H1013" i="1"/>
  <c r="H1015" i="1"/>
  <c r="G1005" i="1"/>
  <c r="G1004" i="1"/>
  <c r="G1003" i="1"/>
  <c r="G1002" i="1"/>
  <c r="G1000" i="1"/>
  <c r="E12" i="5"/>
  <c r="E7" i="5" s="1"/>
  <c r="G999" i="1"/>
  <c r="G997" i="1"/>
  <c r="G998" i="1"/>
  <c r="I27" i="3"/>
  <c r="D1408" i="1"/>
  <c r="G1409" i="1"/>
  <c r="G1411" i="1"/>
  <c r="G821" i="1"/>
  <c r="G711" i="1"/>
  <c r="G669" i="1"/>
  <c r="G649" i="1"/>
  <c r="G647" i="1"/>
  <c r="G644" i="1"/>
  <c r="G643" i="1"/>
  <c r="G642" i="1"/>
  <c r="G645" i="1"/>
  <c r="F652" i="4"/>
  <c r="G631" i="1"/>
  <c r="H292" i="1"/>
  <c r="H289" i="1"/>
  <c r="G281" i="1"/>
  <c r="G283" i="1"/>
  <c r="G284" i="1"/>
  <c r="G413" i="1"/>
  <c r="G405" i="1"/>
  <c r="H411" i="1"/>
  <c r="E644" i="4"/>
  <c r="D638" i="1" s="1"/>
  <c r="G370" i="1"/>
  <c r="G364" i="1"/>
  <c r="G365" i="1"/>
  <c r="E363" i="4"/>
  <c r="D358" i="1" s="1"/>
  <c r="E69" i="9"/>
  <c r="B69" i="9" s="1"/>
  <c r="G206" i="1"/>
  <c r="G207" i="1"/>
  <c r="E196" i="4"/>
  <c r="D192" i="1" s="1"/>
  <c r="G191" i="1"/>
  <c r="G189" i="1"/>
  <c r="G184" i="1"/>
  <c r="G187" i="1"/>
  <c r="F188" i="4"/>
  <c r="E45" i="9"/>
  <c r="B45" i="9" s="1"/>
  <c r="G181" i="1"/>
  <c r="G180" i="1"/>
  <c r="E44" i="9"/>
  <c r="B44" i="9" s="1"/>
  <c r="F220" i="9"/>
  <c r="B220" i="9" s="1"/>
  <c r="G175" i="1"/>
  <c r="G173" i="1"/>
  <c r="G174" i="1"/>
  <c r="E163" i="4"/>
  <c r="D159" i="1" s="1"/>
  <c r="G169" i="1"/>
  <c r="F169" i="4"/>
  <c r="G165" i="1"/>
  <c r="E41" i="9"/>
  <c r="B41" i="9" s="1"/>
  <c r="H161" i="1"/>
  <c r="H160" i="1"/>
  <c r="E152" i="4"/>
  <c r="G155" i="1"/>
  <c r="G157" i="1"/>
  <c r="F159" i="4"/>
  <c r="F218" i="9"/>
  <c r="G152" i="1"/>
  <c r="F152" i="4"/>
  <c r="D148" i="1"/>
  <c r="G149" i="1"/>
  <c r="G150" i="1"/>
  <c r="E273" i="9"/>
  <c r="B273" i="9" s="1"/>
  <c r="G288" i="1"/>
  <c r="D412" i="1"/>
  <c r="G129" i="1"/>
  <c r="H130" i="1"/>
  <c r="H131" i="1"/>
  <c r="F133" i="4"/>
  <c r="H120" i="1"/>
  <c r="G120" i="1"/>
  <c r="F128" i="4"/>
  <c r="G124" i="1"/>
  <c r="G126" i="1"/>
  <c r="F124" i="4"/>
  <c r="E106" i="4"/>
  <c r="D102" i="1" s="1"/>
  <c r="G79" i="1"/>
  <c r="G81" i="1"/>
  <c r="F83" i="4"/>
  <c r="G65" i="1"/>
  <c r="G64" i="1"/>
  <c r="E32" i="9"/>
  <c r="B32" i="9" s="1"/>
  <c r="F217" i="9"/>
  <c r="B217" i="9" s="1"/>
  <c r="E288" i="9"/>
  <c r="B288" i="9" s="1"/>
  <c r="E296" i="9"/>
  <c r="B296" i="9" s="1"/>
  <c r="E298" i="9"/>
  <c r="B298" i="9" s="1"/>
  <c r="H30" i="3"/>
  <c r="C1453" i="1"/>
  <c r="D5" i="7"/>
  <c r="C1436" i="1" s="1"/>
  <c r="J1456" i="1"/>
  <c r="G1456" i="1"/>
  <c r="I1456" i="1" s="1"/>
  <c r="G391" i="1"/>
  <c r="H1440" i="1"/>
  <c r="G1440" i="1"/>
  <c r="H1442" i="1"/>
  <c r="G1442" i="1"/>
  <c r="I1442" i="1" s="1"/>
  <c r="H1444" i="1"/>
  <c r="G1444" i="1"/>
  <c r="H1446" i="1"/>
  <c r="I1446" i="1" s="1"/>
  <c r="G1447" i="1"/>
  <c r="I1447" i="1" s="1"/>
  <c r="J1447" i="1"/>
  <c r="H1448" i="1"/>
  <c r="I1448" i="1" s="1"/>
  <c r="G1449" i="1"/>
  <c r="I1449" i="1" s="1"/>
  <c r="J1449" i="1"/>
  <c r="H1450" i="1"/>
  <c r="I1450" i="1" s="1"/>
  <c r="G1451" i="1"/>
  <c r="I1451" i="1" s="1"/>
  <c r="J1451" i="1"/>
  <c r="H1452" i="1"/>
  <c r="I1452" i="1" s="1"/>
  <c r="H1454" i="1"/>
  <c r="I1458" i="1"/>
  <c r="I1465" i="1"/>
  <c r="I1473" i="1"/>
  <c r="G1479" i="1"/>
  <c r="J1479" i="1"/>
  <c r="H1479" i="1"/>
  <c r="H1490" i="1"/>
  <c r="G1490" i="1"/>
  <c r="H1506" i="1"/>
  <c r="G1506" i="1"/>
  <c r="C1518" i="1"/>
  <c r="H1526" i="1"/>
  <c r="G1526" i="1"/>
  <c r="H1542" i="1"/>
  <c r="G1542" i="1"/>
  <c r="H1558" i="1"/>
  <c r="G1558" i="1"/>
  <c r="H1574" i="1"/>
  <c r="G1574" i="1"/>
  <c r="E350" i="4"/>
  <c r="H310" i="9"/>
  <c r="D1167" i="1"/>
  <c r="E176" i="5"/>
  <c r="H29" i="3"/>
  <c r="G1462" i="1"/>
  <c r="J1462" i="1"/>
  <c r="H1462" i="1"/>
  <c r="I1476" i="1"/>
  <c r="H1494" i="1"/>
  <c r="G1494" i="1"/>
  <c r="H1510" i="1"/>
  <c r="G1510" i="1"/>
  <c r="H1546" i="1"/>
  <c r="G1546" i="1"/>
  <c r="H1562" i="1"/>
  <c r="G1562" i="1"/>
  <c r="H1578" i="1"/>
  <c r="G1578" i="1"/>
  <c r="G1457" i="1"/>
  <c r="J1457" i="1"/>
  <c r="H1457" i="1"/>
  <c r="G1461" i="1"/>
  <c r="H1461" i="1"/>
  <c r="G1464" i="1"/>
  <c r="J1464" i="1"/>
  <c r="H1464" i="1"/>
  <c r="G1468" i="1"/>
  <c r="J1468" i="1"/>
  <c r="H1468" i="1"/>
  <c r="G1472" i="1"/>
  <c r="I1472" i="1" s="1"/>
  <c r="J1472" i="1"/>
  <c r="H1472" i="1"/>
  <c r="H1486" i="1"/>
  <c r="G1486" i="1"/>
  <c r="H1502" i="1"/>
  <c r="G1502" i="1"/>
  <c r="H1538" i="1"/>
  <c r="G1538" i="1"/>
  <c r="H1554" i="1"/>
  <c r="G1554" i="1"/>
  <c r="H1570" i="1"/>
  <c r="G1570" i="1"/>
  <c r="D3" i="1"/>
  <c r="E6" i="4"/>
  <c r="C637" i="1"/>
  <c r="D414" i="1"/>
  <c r="E141" i="6"/>
  <c r="D1299" i="1"/>
  <c r="I24" i="3"/>
  <c r="G1455" i="1"/>
  <c r="J1455" i="1"/>
  <c r="H1455" i="1"/>
  <c r="G1459" i="1"/>
  <c r="J1459" i="1"/>
  <c r="H1459" i="1"/>
  <c r="G1466" i="1"/>
  <c r="I1466" i="1" s="1"/>
  <c r="J1466" i="1"/>
  <c r="H1466" i="1"/>
  <c r="G1474" i="1"/>
  <c r="I1474" i="1" s="1"/>
  <c r="J1474" i="1"/>
  <c r="H1474" i="1"/>
  <c r="H1522" i="1"/>
  <c r="G1522" i="1"/>
  <c r="H1530" i="1"/>
  <c r="G1530" i="1"/>
  <c r="I1439" i="1"/>
  <c r="I1441" i="1"/>
  <c r="I1443" i="1"/>
  <c r="G1477" i="1"/>
  <c r="J1477" i="1"/>
  <c r="H1477" i="1"/>
  <c r="H1482" i="1"/>
  <c r="G1482" i="1"/>
  <c r="H1498" i="1"/>
  <c r="G1498" i="1"/>
  <c r="H1514" i="1"/>
  <c r="G1514" i="1"/>
  <c r="H1534" i="1"/>
  <c r="G1534" i="1"/>
  <c r="H1550" i="1"/>
  <c r="G1550" i="1"/>
  <c r="H1566" i="1"/>
  <c r="G1566" i="1"/>
  <c r="E298" i="4"/>
  <c r="E237" i="5"/>
  <c r="D1222" i="1"/>
  <c r="D1453" i="1"/>
  <c r="H1453" i="1" s="1"/>
  <c r="E5" i="7"/>
  <c r="I30" i="3"/>
  <c r="D42" i="8"/>
  <c r="G313" i="9" s="1"/>
  <c r="E313" i="9" s="1"/>
  <c r="C1481" i="1"/>
  <c r="H21" i="9"/>
  <c r="G21" i="9"/>
  <c r="F363" i="4"/>
  <c r="E643" i="4"/>
  <c r="D637" i="1" s="1"/>
  <c r="D580" i="4"/>
  <c r="F70" i="5"/>
  <c r="D176" i="5"/>
  <c r="F177" i="5"/>
  <c r="E258" i="5"/>
  <c r="D1235" i="1" s="1"/>
  <c r="F114" i="6"/>
  <c r="D129" i="6"/>
  <c r="D141" i="6" s="1"/>
  <c r="F45" i="4"/>
  <c r="D106" i="4"/>
  <c r="F125" i="4"/>
  <c r="F134" i="4"/>
  <c r="D215" i="4"/>
  <c r="E263" i="4"/>
  <c r="D299" i="4"/>
  <c r="D351" i="4"/>
  <c r="F416" i="4"/>
  <c r="D472" i="4"/>
  <c r="E529" i="4"/>
  <c r="D644" i="4"/>
  <c r="F79" i="5"/>
  <c r="D245" i="5"/>
  <c r="D237" i="5" s="1"/>
  <c r="F5" i="6"/>
  <c r="D50" i="4"/>
  <c r="D82" i="4"/>
  <c r="F153" i="4"/>
  <c r="D163" i="4"/>
  <c r="D224" i="4"/>
  <c r="D252" i="4"/>
  <c r="D263" i="4"/>
  <c r="D421" i="4"/>
  <c r="D515" i="4"/>
  <c r="D529" i="4"/>
  <c r="F581" i="4"/>
  <c r="E593" i="4"/>
  <c r="D587" i="1" s="1"/>
  <c r="D69" i="5"/>
  <c r="E87" i="5"/>
  <c r="D1065" i="1" s="1"/>
  <c r="D118" i="5"/>
  <c r="F135" i="5"/>
  <c r="F206" i="5"/>
  <c r="E308" i="9"/>
  <c r="B308" i="9" s="1"/>
  <c r="E310" i="9"/>
  <c r="B310" i="9" s="1"/>
  <c r="H24" i="3"/>
  <c r="F35" i="6"/>
  <c r="F115"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M213" i="9"/>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66" i="9"/>
  <c r="E166" i="9" s="1"/>
  <c r="B166" i="9" s="1"/>
  <c r="H165" i="9"/>
  <c r="I10" i="9"/>
  <c r="G162" i="9"/>
  <c r="E162" i="9" s="1"/>
  <c r="B162" i="9" s="1"/>
  <c r="G164" i="9"/>
  <c r="E164" i="9" s="1"/>
  <c r="B164" i="9" s="1"/>
  <c r="E290" i="9"/>
  <c r="B290" i="9" s="1"/>
  <c r="E60" i="9"/>
  <c r="B60" i="9" s="1"/>
  <c r="B66" i="9"/>
  <c r="E76" i="9"/>
  <c r="B76" i="9" s="1"/>
  <c r="B82" i="9"/>
  <c r="E92" i="9"/>
  <c r="B92" i="9" s="1"/>
  <c r="E104" i="9"/>
  <c r="B104" i="9" s="1"/>
  <c r="B110" i="9"/>
  <c r="E120" i="9"/>
  <c r="B120" i="9" s="1"/>
  <c r="B126" i="9"/>
  <c r="B134" i="9"/>
  <c r="B142" i="9"/>
  <c r="B146" i="9"/>
  <c r="B154" i="9"/>
  <c r="G192" i="9"/>
  <c r="E192" i="9" s="1"/>
  <c r="E52" i="9"/>
  <c r="B52" i="9" s="1"/>
  <c r="E56" i="9"/>
  <c r="B56" i="9" s="1"/>
  <c r="B62" i="9"/>
  <c r="E72" i="9"/>
  <c r="B72" i="9" s="1"/>
  <c r="B78" i="9"/>
  <c r="E88" i="9"/>
  <c r="B88" i="9" s="1"/>
  <c r="B94" i="9"/>
  <c r="E100" i="9"/>
  <c r="B100" i="9" s="1"/>
  <c r="B106" i="9"/>
  <c r="E116" i="9"/>
  <c r="B116" i="9" s="1"/>
  <c r="G161" i="9"/>
  <c r="E161" i="9" s="1"/>
  <c r="B161" i="9" s="1"/>
  <c r="G163" i="9"/>
  <c r="E163" i="9" s="1"/>
  <c r="B163" i="9" s="1"/>
  <c r="G165" i="9"/>
  <c r="B218" i="9"/>
  <c r="B224" i="9"/>
  <c r="B234" i="9"/>
  <c r="B240" i="9"/>
  <c r="B250" i="9"/>
  <c r="B256" i="9"/>
  <c r="B268" i="9"/>
  <c r="B216" i="9"/>
  <c r="B226" i="9"/>
  <c r="B232" i="9"/>
  <c r="B242" i="9"/>
  <c r="B248" i="9"/>
  <c r="B258" i="9"/>
  <c r="B264" i="9"/>
  <c r="B266" i="9"/>
  <c r="H19" i="9" l="1"/>
  <c r="E19" i="9" s="1"/>
  <c r="B19" i="9" s="1"/>
  <c r="D990" i="1"/>
  <c r="G990" i="1" s="1"/>
  <c r="F12" i="5"/>
  <c r="H1408" i="1"/>
  <c r="G1408" i="1"/>
  <c r="E21" i="9"/>
  <c r="B21" i="9" s="1"/>
  <c r="H358" i="1"/>
  <c r="G358" i="1"/>
  <c r="H192" i="1"/>
  <c r="G192" i="1"/>
  <c r="F196" i="4"/>
  <c r="H148" i="1"/>
  <c r="G148" i="1"/>
  <c r="G412" i="1"/>
  <c r="H412" i="1"/>
  <c r="G316" i="9"/>
  <c r="E316" i="9" s="1"/>
  <c r="B316" i="9" s="1"/>
  <c r="B313" i="9"/>
  <c r="H28" i="3"/>
  <c r="F141" i="6"/>
  <c r="C1435" i="1"/>
  <c r="G318" i="9"/>
  <c r="E318" i="9" s="1"/>
  <c r="F237" i="5"/>
  <c r="H23" i="3"/>
  <c r="C1214" i="1"/>
  <c r="D985" i="1"/>
  <c r="I20" i="3"/>
  <c r="F50" i="4"/>
  <c r="C46" i="1"/>
  <c r="H1065" i="1"/>
  <c r="G1065" i="1"/>
  <c r="F263" i="4"/>
  <c r="C259" i="1"/>
  <c r="F644" i="4"/>
  <c r="C638" i="1"/>
  <c r="C346" i="1"/>
  <c r="F351" i="4"/>
  <c r="D350" i="4"/>
  <c r="D6" i="4"/>
  <c r="H1299" i="1"/>
  <c r="G1299" i="1"/>
  <c r="E412" i="4"/>
  <c r="D2" i="1"/>
  <c r="I16" i="3"/>
  <c r="E68" i="5"/>
  <c r="E6" i="5" s="1"/>
  <c r="C509" i="1"/>
  <c r="F515" i="4"/>
  <c r="F224" i="4"/>
  <c r="C220" i="1"/>
  <c r="E165" i="9"/>
  <c r="B165" i="9" s="1"/>
  <c r="B192" i="9"/>
  <c r="D68" i="5"/>
  <c r="F69" i="5"/>
  <c r="C1047" i="1"/>
  <c r="D528" i="4"/>
  <c r="F529" i="4"/>
  <c r="C523" i="1"/>
  <c r="F252" i="4"/>
  <c r="C248" i="1"/>
  <c r="F82" i="4"/>
  <c r="C78" i="1"/>
  <c r="D523" i="1"/>
  <c r="E528" i="4"/>
  <c r="C294" i="1"/>
  <c r="F299" i="4"/>
  <c r="D298" i="4"/>
  <c r="H1235" i="1"/>
  <c r="G1235" i="1"/>
  <c r="F580" i="4"/>
  <c r="C574" i="1"/>
  <c r="I23" i="3"/>
  <c r="D1214" i="1"/>
  <c r="I28" i="3"/>
  <c r="D1435" i="1"/>
  <c r="H3" i="1"/>
  <c r="G3" i="1"/>
  <c r="I1464" i="1"/>
  <c r="I1462" i="1"/>
  <c r="E175" i="5"/>
  <c r="D1152" i="1" s="1"/>
  <c r="D1153" i="1"/>
  <c r="I22" i="3"/>
  <c r="E408" i="4"/>
  <c r="D403" i="1" s="1"/>
  <c r="D345" i="1"/>
  <c r="I1479" i="1"/>
  <c r="I1444" i="1"/>
  <c r="I1440" i="1"/>
  <c r="F245" i="5"/>
  <c r="C1222" i="1"/>
  <c r="F472" i="4"/>
  <c r="C466" i="1"/>
  <c r="D259" i="1"/>
  <c r="E151" i="4"/>
  <c r="F106" i="4"/>
  <c r="C102" i="1"/>
  <c r="G1481" i="1"/>
  <c r="H1481" i="1"/>
  <c r="D1436" i="1"/>
  <c r="H1436" i="1" s="1"/>
  <c r="I29" i="3"/>
  <c r="F7" i="5"/>
  <c r="I1477" i="1"/>
  <c r="I1455" i="1"/>
  <c r="H990" i="1"/>
  <c r="F643" i="4"/>
  <c r="I1468" i="1"/>
  <c r="I1457" i="1"/>
  <c r="G1436" i="1"/>
  <c r="G1167" i="1"/>
  <c r="H1167" i="1"/>
  <c r="H1518" i="1"/>
  <c r="G1518" i="1"/>
  <c r="G1453" i="1"/>
  <c r="F213" i="9"/>
  <c r="B213" i="9" s="1"/>
  <c r="F118" i="5"/>
  <c r="C1096" i="1"/>
  <c r="H587" i="1"/>
  <c r="G587" i="1"/>
  <c r="C415" i="1"/>
  <c r="F421" i="4"/>
  <c r="D420" i="4"/>
  <c r="D151" i="4"/>
  <c r="C159" i="1"/>
  <c r="F163" i="4"/>
  <c r="F215" i="4"/>
  <c r="C211" i="1"/>
  <c r="C1423" i="1"/>
  <c r="F129" i="6"/>
  <c r="H22" i="3"/>
  <c r="F176" i="5"/>
  <c r="D175" i="5"/>
  <c r="C1153" i="1"/>
  <c r="K1451" i="9"/>
  <c r="G314" i="9"/>
  <c r="E314" i="9" s="1"/>
  <c r="B314" i="9" s="1"/>
  <c r="I34" i="3"/>
  <c r="C1517" i="1"/>
  <c r="H11" i="3" s="1"/>
  <c r="E407" i="4"/>
  <c r="D402" i="1" s="1"/>
  <c r="D293" i="1"/>
  <c r="I1459" i="1"/>
  <c r="G637" i="1"/>
  <c r="H637" i="1"/>
  <c r="H9" i="3"/>
  <c r="E315" i="9" l="1"/>
  <c r="I10" i="3" s="1"/>
  <c r="N3" i="9"/>
  <c r="G1423" i="1"/>
  <c r="H1423" i="1"/>
  <c r="H415" i="1"/>
  <c r="G415" i="1"/>
  <c r="E636" i="4"/>
  <c r="D630" i="1" s="1"/>
  <c r="D522" i="1"/>
  <c r="E635" i="4"/>
  <c r="D629" i="1" s="1"/>
  <c r="G248" i="1"/>
  <c r="H248" i="1"/>
  <c r="D636" i="4"/>
  <c r="C522" i="1"/>
  <c r="F528" i="4"/>
  <c r="F6" i="4"/>
  <c r="H16" i="3"/>
  <c r="D412" i="4"/>
  <c r="C2" i="1"/>
  <c r="H638" i="1"/>
  <c r="G638" i="1"/>
  <c r="K3" i="9"/>
  <c r="H211" i="1"/>
  <c r="G211" i="1"/>
  <c r="H102" i="1"/>
  <c r="G102" i="1"/>
  <c r="G466" i="1"/>
  <c r="H466" i="1"/>
  <c r="G574" i="1"/>
  <c r="H574" i="1"/>
  <c r="D407" i="4"/>
  <c r="F298" i="4"/>
  <c r="C293" i="1"/>
  <c r="H1047" i="1"/>
  <c r="G1047" i="1"/>
  <c r="F350" i="4"/>
  <c r="C345" i="1"/>
  <c r="D408" i="4"/>
  <c r="H278" i="9"/>
  <c r="D984" i="1"/>
  <c r="E317" i="9"/>
  <c r="I9" i="3" s="1"/>
  <c r="B318" i="9"/>
  <c r="H159" i="1"/>
  <c r="G159" i="1"/>
  <c r="H17" i="3"/>
  <c r="C147" i="1"/>
  <c r="F151" i="4"/>
  <c r="D289" i="4"/>
  <c r="F420" i="4"/>
  <c r="C414" i="1"/>
  <c r="D635" i="4"/>
  <c r="H78" i="1"/>
  <c r="G78" i="1"/>
  <c r="H523" i="1"/>
  <c r="G523" i="1"/>
  <c r="H509" i="1"/>
  <c r="G509" i="1"/>
  <c r="H259" i="1"/>
  <c r="G259" i="1"/>
  <c r="H46" i="1"/>
  <c r="G46" i="1"/>
  <c r="H985" i="1"/>
  <c r="G985" i="1"/>
  <c r="H1214" i="1"/>
  <c r="G1214" i="1"/>
  <c r="H1435" i="1"/>
  <c r="G1435" i="1"/>
  <c r="F175" i="5"/>
  <c r="C1152" i="1"/>
  <c r="G1517" i="1"/>
  <c r="H1517" i="1"/>
  <c r="G1153" i="1"/>
  <c r="H1153" i="1"/>
  <c r="G1096" i="1"/>
  <c r="H1096" i="1"/>
  <c r="E289" i="4"/>
  <c r="D147" i="1"/>
  <c r="I17" i="3"/>
  <c r="G1222" i="1"/>
  <c r="H1222" i="1"/>
  <c r="G294" i="1"/>
  <c r="H294" i="1"/>
  <c r="H21" i="3"/>
  <c r="C1046" i="1"/>
  <c r="F68" i="5"/>
  <c r="D6" i="5"/>
  <c r="G220" i="1"/>
  <c r="H220" i="1"/>
  <c r="D1046" i="1"/>
  <c r="I21" i="3"/>
  <c r="E639" i="4"/>
  <c r="D407" i="1"/>
  <c r="G346" i="1"/>
  <c r="H346" i="1"/>
  <c r="E312" i="9"/>
  <c r="I11" i="3" s="1"/>
  <c r="G414" i="1" l="1"/>
  <c r="H414" i="1"/>
  <c r="G147" i="1"/>
  <c r="H147" i="1"/>
  <c r="G1046" i="1"/>
  <c r="H1046" i="1"/>
  <c r="D285" i="1"/>
  <c r="E413" i="4"/>
  <c r="E291" i="4"/>
  <c r="D287" i="1" s="1"/>
  <c r="E290" i="4"/>
  <c r="D286" i="1" s="1"/>
  <c r="F408" i="4"/>
  <c r="C403" i="1"/>
  <c r="G2" i="1"/>
  <c r="H2" i="1"/>
  <c r="F636" i="4"/>
  <c r="C630" i="1"/>
  <c r="D413" i="4"/>
  <c r="C285" i="1"/>
  <c r="F289" i="4"/>
  <c r="D291" i="4"/>
  <c r="G345" i="1"/>
  <c r="H345" i="1"/>
  <c r="H293" i="1"/>
  <c r="G293" i="1"/>
  <c r="D290" i="4"/>
  <c r="H1152" i="1"/>
  <c r="G1152" i="1"/>
  <c r="D633" i="1"/>
  <c r="G285" i="9"/>
  <c r="E285" i="9" s="1"/>
  <c r="B285" i="9" s="1"/>
  <c r="G278" i="9"/>
  <c r="E278" i="9" s="1"/>
  <c r="F6" i="5"/>
  <c r="C984" i="1"/>
  <c r="C629" i="1"/>
  <c r="F635" i="4"/>
  <c r="D414" i="4"/>
  <c r="D639" i="4"/>
  <c r="C407" i="1"/>
  <c r="F412" i="4"/>
  <c r="C402" i="1"/>
  <c r="F407" i="4"/>
  <c r="G522" i="1"/>
  <c r="H522" i="1"/>
  <c r="H403" i="1" l="1"/>
  <c r="G403" i="1"/>
  <c r="D408" i="1"/>
  <c r="E415" i="4"/>
  <c r="D410" i="1" s="1"/>
  <c r="E640" i="4"/>
  <c r="E414" i="4"/>
  <c r="G285" i="1"/>
  <c r="H285" i="1"/>
  <c r="E277" i="9"/>
  <c r="B278" i="9"/>
  <c r="F291" i="4"/>
  <c r="C287" i="1"/>
  <c r="H630" i="1"/>
  <c r="G630" i="1"/>
  <c r="G407" i="1"/>
  <c r="H407" i="1"/>
  <c r="G629" i="1"/>
  <c r="H629" i="1"/>
  <c r="F639" i="4"/>
  <c r="C633" i="1"/>
  <c r="H8" i="3"/>
  <c r="G984" i="1"/>
  <c r="H984" i="1"/>
  <c r="G402" i="1"/>
  <c r="H402" i="1"/>
  <c r="C409" i="1"/>
  <c r="F414" i="4"/>
  <c r="F290" i="4"/>
  <c r="C286" i="1"/>
  <c r="F413" i="4"/>
  <c r="C408" i="1"/>
  <c r="D415" i="4"/>
  <c r="D640" i="4"/>
  <c r="D641" i="4" s="1"/>
  <c r="C635" i="1" l="1"/>
  <c r="F641" i="4"/>
  <c r="H286" i="1"/>
  <c r="G286" i="1"/>
  <c r="G287" i="1"/>
  <c r="H287" i="1"/>
  <c r="H408" i="1"/>
  <c r="G408" i="1"/>
  <c r="M3" i="9"/>
  <c r="I8" i="3"/>
  <c r="D409" i="1"/>
  <c r="G409" i="1" s="1"/>
  <c r="D642" i="4"/>
  <c r="F640" i="4"/>
  <c r="C634" i="1"/>
  <c r="F415" i="4"/>
  <c r="C410" i="1"/>
  <c r="G633" i="1"/>
  <c r="H633" i="1"/>
  <c r="D634" i="1"/>
  <c r="E642" i="4"/>
  <c r="E641" i="4"/>
  <c r="H409" i="1" l="1"/>
  <c r="D635" i="1"/>
  <c r="H635" i="1" s="1"/>
  <c r="E645" i="4"/>
  <c r="H634" i="1"/>
  <c r="G634" i="1"/>
  <c r="G635" i="1"/>
  <c r="D636" i="1"/>
  <c r="E646" i="4"/>
  <c r="H410" i="1"/>
  <c r="G410" i="1"/>
  <c r="D646" i="4"/>
  <c r="F642" i="4"/>
  <c r="C636" i="1"/>
  <c r="D645" i="4"/>
  <c r="H636" i="1" l="1"/>
  <c r="G636" i="1"/>
  <c r="F646" i="4"/>
  <c r="H19" i="3"/>
  <c r="C640" i="1"/>
  <c r="H18" i="3"/>
  <c r="C639" i="1"/>
  <c r="F645" i="4"/>
  <c r="G276" i="9"/>
  <c r="E276" i="9" s="1"/>
  <c r="B276" i="9" s="1"/>
  <c r="D639" i="1"/>
  <c r="I18" i="3"/>
  <c r="H7" i="3"/>
  <c r="D640" i="1"/>
  <c r="I19" i="3"/>
  <c r="J3" i="9" l="1"/>
  <c r="G639" i="1"/>
  <c r="H639" i="1"/>
  <c r="H640" i="1"/>
  <c r="G640" i="1"/>
  <c r="G274" i="9" l="1"/>
  <c r="M272" i="9"/>
  <c r="L272" i="9"/>
  <c r="H274" i="9"/>
  <c r="G18" i="9"/>
  <c r="H18" i="9"/>
  <c r="K7" i="9"/>
  <c r="J12" i="9"/>
  <c r="K13" i="9"/>
  <c r="I9" i="9"/>
  <c r="H16" i="9"/>
  <c r="J5" i="9"/>
  <c r="L16" i="9"/>
  <c r="K9" i="9"/>
  <c r="L15" i="9"/>
  <c r="K10" i="9"/>
  <c r="G16" i="9"/>
  <c r="J13" i="9"/>
  <c r="I11" i="9"/>
  <c r="J7" i="9"/>
  <c r="G15" i="9"/>
  <c r="J9" i="9"/>
  <c r="M15" i="9"/>
  <c r="I13" i="9"/>
  <c r="I5" i="9"/>
  <c r="K11" i="9"/>
  <c r="J17" i="9"/>
  <c r="I6" i="9"/>
  <c r="K12" i="9"/>
  <c r="G17" i="9"/>
  <c r="K5" i="9"/>
  <c r="J10" i="9"/>
  <c r="E10" i="9" s="1"/>
  <c r="B10" i="9" s="1"/>
  <c r="M16" i="9"/>
  <c r="K6" i="9"/>
  <c r="J11" i="9"/>
  <c r="I17" i="9"/>
  <c r="K8" i="9"/>
  <c r="J6" i="9"/>
  <c r="H17" i="9"/>
  <c r="I12" i="9"/>
  <c r="J8" i="9"/>
  <c r="H15" i="9"/>
  <c r="I7" i="9"/>
  <c r="I8" i="9"/>
  <c r="F272" i="9" l="1"/>
  <c r="F20" i="9" s="1"/>
  <c r="E8" i="9"/>
  <c r="B8" i="9" s="1"/>
  <c r="E12" i="9"/>
  <c r="B12" i="9" s="1"/>
  <c r="E274" i="9"/>
  <c r="B274" i="9" s="1"/>
  <c r="E7" i="9"/>
  <c r="B7" i="9" s="1"/>
  <c r="E6" i="9"/>
  <c r="B6" i="9" s="1"/>
  <c r="E13" i="9"/>
  <c r="B13" i="9" s="1"/>
  <c r="E11" i="9"/>
  <c r="B11" i="9" s="1"/>
  <c r="F15" i="9"/>
  <c r="B272" i="9"/>
  <c r="E9" i="9"/>
  <c r="B9" i="9" s="1"/>
  <c r="E17" i="9"/>
  <c r="B17" i="9" s="1"/>
  <c r="E5" i="9"/>
  <c r="E15" i="9"/>
  <c r="E16" i="9"/>
  <c r="F16" i="9"/>
  <c r="E18" i="9"/>
  <c r="B18" i="9" s="1"/>
  <c r="E20" i="9" l="1"/>
  <c r="I7" i="3" s="1"/>
  <c r="B16" i="9"/>
  <c r="E14" i="9"/>
  <c r="B15" i="9"/>
  <c r="F14" i="9"/>
  <c r="F3" i="9" s="1"/>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<sst xmlns="http://schemas.openxmlformats.org/spreadsheetml/2006/main" count="4374" uniqueCount="3426">
  <si>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</si>
  <si>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</si>
  <si>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</si>
  <si>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</si>
  <si>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</si>
  <si>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</si>
  <si>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</si>
  <si>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</si>
  <si>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</si>
  <si>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</si>
  <si>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</si>
  <si>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</si>
  <si>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</si>
  <si>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</si>
  <si>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</si>
  <si>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</si>
  <si>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</si>
  <si>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</si>
  <si>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</si>
  <si>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</si>
  <si>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</si>
  <si>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</si>
  <si>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</si>
  <si>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</si>
  <si>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</si>
  <si>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</si>
  <si>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</si>
  <si>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</si>
  <si>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</si>
  <si>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</si>
  <si>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</si>
  <si>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GLAZBENA ŠKOLA IVE TIJARDOVIĆA DELNICE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</si>
  <si>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</si>
  <si>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</si>
  <si>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</si>
  <si>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</si>
  <si>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</si>
  <si>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</si>
  <si>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</si>
  <si>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</si>
  <si>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</si>
  <si>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</si>
  <si>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</si>
  <si>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</si>
  <si>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</si>
  <si>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</si>
  <si>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</si>
  <si>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</si>
  <si>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</si>
  <si>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10565 - OSNOVNA GLAZBENA ŠKOLA IVE TIJARDOVIĆA DELNICE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</si>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</sst>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289528.02999999997</v>
      </c>
      <c r="D2" s="6">
        <f>'PR-RAS'!E6</f>
        <v>359158.28</v>
      </c>
      <c r="E2" s="6">
        <v>0</v>
      </c>
      <c r="F2" s="6">
        <v>0</v>
      </c>
      <c r="G2" s="7">
        <f t="shared" ref="G2:G264" si="0">(B2/1000)*(C2*1+D2*2)</f>
        <v>1007.8445900000002</v>
      </c>
      <c r="H2" s="7">
        <f t="shared" ref="H2:H264" si="1">ABS(C2-ROUND(C2,0))+ABS(D2-ROUND(D2,0))</f>
        <v>0.30999999999767169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250214.84</v>
      </c>
      <c r="D46" s="1">
        <f>'PR-RAS'!E50</f>
        <v>322975.5</v>
      </c>
      <c r="E46" s="1">
        <v>0</v>
      </c>
      <c r="F46" s="1">
        <v>0</v>
      </c>
      <c r="G46" s="2">
        <f t="shared" si="0"/>
        <v>40327.462799999994</v>
      </c>
      <c r="H46" s="2">
        <f t="shared" si="1"/>
        <v>0.66000000000349246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250214.84</v>
      </c>
      <c r="D64" s="1">
        <f>'PR-RAS'!E68</f>
        <v>322975.5</v>
      </c>
      <c r="E64" s="1">
        <v>0</v>
      </c>
      <c r="F64" s="1">
        <v>0</v>
      </c>
      <c r="G64" s="2">
        <f t="shared" si="0"/>
        <v>56458.447919999999</v>
      </c>
      <c r="H64" s="2">
        <f t="shared" si="1"/>
        <v>0.66000000000349246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250214.84</v>
      </c>
      <c r="D65" s="1">
        <f>'PR-RAS'!E69</f>
        <v>322975.5</v>
      </c>
      <c r="E65" s="1">
        <v>0</v>
      </c>
      <c r="F65" s="1">
        <v>0</v>
      </c>
      <c r="G65" s="2">
        <f t="shared" si="0"/>
        <v>57354.61376</v>
      </c>
      <c r="H65" s="2">
        <f t="shared" si="1"/>
        <v>0.66000000000349246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0.52</v>
      </c>
      <c r="D78" s="1">
        <f>'PR-RAS'!E82</f>
        <v>0.52</v>
      </c>
      <c r="E78" s="1">
        <v>0</v>
      </c>
      <c r="F78" s="1">
        <v>0</v>
      </c>
      <c r="G78" s="2">
        <f t="shared" si="0"/>
        <v>0.12012</v>
      </c>
      <c r="H78" s="2">
        <f t="shared" si="1"/>
        <v>0.96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0.52</v>
      </c>
      <c r="D79" s="1">
        <f>'PR-RAS'!E83</f>
        <v>0.52</v>
      </c>
      <c r="E79" s="1">
        <v>0</v>
      </c>
      <c r="F79" s="1">
        <v>0</v>
      </c>
      <c r="G79" s="2">
        <f t="shared" si="0"/>
        <v>0.12168000000000001</v>
      </c>
      <c r="H79" s="2">
        <f t="shared" si="1"/>
        <v>0.96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0.52</v>
      </c>
      <c r="D81" s="1">
        <f>'PR-RAS'!E85</f>
        <v>0.52</v>
      </c>
      <c r="E81" s="1">
        <v>0</v>
      </c>
      <c r="F81" s="1">
        <v>0</v>
      </c>
      <c r="G81" s="2">
        <f t="shared" si="0"/>
        <v>0.12480000000000001</v>
      </c>
      <c r="H81" s="2">
        <f t="shared" si="1"/>
        <v>0.96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21405.75</v>
      </c>
      <c r="D102" s="1">
        <f>'PR-RAS'!E106</f>
        <v>24102</v>
      </c>
      <c r="E102" s="1">
        <v>0</v>
      </c>
      <c r="F102" s="1">
        <v>0</v>
      </c>
      <c r="G102" s="2">
        <f t="shared" si="0"/>
        <v>7030.5847500000009</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21405.75</v>
      </c>
      <c r="D108" s="1">
        <f>'PR-RAS'!E112</f>
        <v>24102</v>
      </c>
      <c r="E108" s="1">
        <v>0</v>
      </c>
      <c r="F108" s="1">
        <v>0</v>
      </c>
      <c r="G108" s="2">
        <f t="shared" si="0"/>
        <v>7448.2432499999995</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21405.75</v>
      </c>
      <c r="D113" s="1">
        <f>'PR-RAS'!E117</f>
        <v>24102</v>
      </c>
      <c r="E113" s="1">
        <v>0</v>
      </c>
      <c r="F113" s="1">
        <v>0</v>
      </c>
      <c r="G113" s="2">
        <f t="shared" si="0"/>
        <v>7796.2920000000004</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4000</v>
      </c>
      <c r="D120" s="1">
        <f>'PR-RAS'!E124</f>
        <v>500</v>
      </c>
      <c r="E120" s="1">
        <v>0</v>
      </c>
      <c r="F120" s="1">
        <v>0</v>
      </c>
      <c r="G120" s="2">
        <f t="shared" si="0"/>
        <v>595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4000</v>
      </c>
      <c r="D124" s="1">
        <f>'PR-RAS'!E128</f>
        <v>500</v>
      </c>
      <c r="E124" s="1">
        <v>0</v>
      </c>
      <c r="F124" s="1">
        <v>0</v>
      </c>
      <c r="G124" s="2">
        <f t="shared" si="0"/>
        <v>615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4000</v>
      </c>
      <c r="D126" s="1">
        <f>'PR-RAS'!E130</f>
        <v>500</v>
      </c>
      <c r="E126" s="1">
        <v>0</v>
      </c>
      <c r="F126" s="1">
        <v>0</v>
      </c>
      <c r="G126" s="2">
        <f t="shared" si="0"/>
        <v>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13906.92</v>
      </c>
      <c r="D129" s="1">
        <f>'PR-RAS'!E133</f>
        <v>11580.26</v>
      </c>
      <c r="E129" s="1">
        <v>0</v>
      </c>
      <c r="F129" s="1">
        <v>0</v>
      </c>
      <c r="G129" s="2">
        <f t="shared" si="0"/>
        <v>4744.6323200000006</v>
      </c>
      <c r="H129" s="2">
        <f t="shared" si="1"/>
        <v>0.34000000000014552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13906.92</v>
      </c>
      <c r="D130" s="1">
        <f>'PR-RAS'!E134</f>
        <v>11580.26</v>
      </c>
      <c r="E130" s="1">
        <v>0</v>
      </c>
      <c r="F130" s="1">
        <v>0</v>
      </c>
      <c r="G130" s="2">
        <f t="shared" si="0"/>
        <v>4781.6997600000004</v>
      </c>
      <c r="H130" s="2">
        <f t="shared" si="1"/>
        <v>0.34000000000014552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13906.92</v>
      </c>
      <c r="D131" s="1">
        <f>'PR-RAS'!E135</f>
        <v>11580.26</v>
      </c>
      <c r="E131" s="1">
        <v>0</v>
      </c>
      <c r="F131" s="1">
        <v>0</v>
      </c>
      <c r="G131" s="2">
        <f t="shared" si="0"/>
        <v>4818.7672000000002</v>
      </c>
      <c r="H131" s="2">
        <f t="shared" si="1"/>
        <v>0.34000000000014552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285677.93</v>
      </c>
      <c r="D147" s="1">
        <f>'PR-RAS'!E151</f>
        <v>354768.31000000006</v>
      </c>
      <c r="E147" s="1">
        <v>0</v>
      </c>
      <c r="F147" s="1">
        <v>0</v>
      </c>
      <c r="G147" s="2">
        <f t="shared" si="0"/>
        <v>145301.32430000001</v>
      </c>
      <c r="H147" s="2">
        <f t="shared" si="1"/>
        <v>0.38000000006286427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226496.64000000004</v>
      </c>
      <c r="D148" s="1">
        <f>'PR-RAS'!E152</f>
        <v>294726.45</v>
      </c>
      <c r="E148" s="1">
        <v>0</v>
      </c>
      <c r="F148" s="1">
        <v>0</v>
      </c>
      <c r="G148" s="2">
        <f t="shared" si="0"/>
        <v>119944.58237999999</v>
      </c>
      <c r="H148" s="2">
        <f t="shared" si="1"/>
        <v>0.80999999996856786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191857.37000000002</v>
      </c>
      <c r="D149" s="1">
        <f>'PR-RAS'!E153</f>
        <v>247567.80000000002</v>
      </c>
      <c r="E149" s="1">
        <v>0</v>
      </c>
      <c r="F149" s="1">
        <v>0</v>
      </c>
      <c r="G149" s="2">
        <f t="shared" si="0"/>
        <v>101674.95956</v>
      </c>
      <c r="H149" s="2">
        <f t="shared" si="1"/>
        <v>0.57000000000698492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185262.89</v>
      </c>
      <c r="D150" s="1">
        <f>'PR-RAS'!E154</f>
        <v>244360.79</v>
      </c>
      <c r="E150" s="1">
        <v>0</v>
      </c>
      <c r="F150" s="1">
        <v>0</v>
      </c>
      <c r="G150" s="2">
        <f t="shared" si="0"/>
        <v>100423.68603</v>
      </c>
      <c r="H150" s="2">
        <f t="shared" si="1"/>
        <v>0.31999999997788109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6594.48</v>
      </c>
      <c r="D152" s="1">
        <f>'PR-RAS'!E156</f>
        <v>3207.01</v>
      </c>
      <c r="E152" s="1">
        <v>0</v>
      </c>
      <c r="F152" s="1">
        <v>0</v>
      </c>
      <c r="G152" s="2">
        <f t="shared" si="0"/>
        <v>1964.2835</v>
      </c>
      <c r="H152" s="2">
        <f t="shared" si="1"/>
        <v>0.48999999999978172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6747.89</v>
      </c>
      <c r="D154" s="1">
        <f>'PR-RAS'!E158</f>
        <v>10007.950000000001</v>
      </c>
      <c r="E154" s="1">
        <v>0</v>
      </c>
      <c r="F154" s="1">
        <v>0</v>
      </c>
      <c r="G154" s="2">
        <f t="shared" si="0"/>
        <v>4094.8598700000002</v>
      </c>
      <c r="H154" s="2">
        <f t="shared" si="1"/>
        <v>0.15999999999894499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27891.38</v>
      </c>
      <c r="D155" s="1">
        <f>'PR-RAS'!E159</f>
        <v>37150.699999999997</v>
      </c>
      <c r="E155" s="1">
        <v>0</v>
      </c>
      <c r="F155" s="1">
        <v>0</v>
      </c>
      <c r="G155" s="2">
        <f t="shared" si="0"/>
        <v>15737.688119999999</v>
      </c>
      <c r="H155" s="2">
        <f t="shared" si="1"/>
        <v>0.68000000000392902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27891.38</v>
      </c>
      <c r="D157" s="1">
        <f>'PR-RAS'!E161</f>
        <v>37150.699999999997</v>
      </c>
      <c r="E157" s="1">
        <v>0</v>
      </c>
      <c r="F157" s="1">
        <v>0</v>
      </c>
      <c r="G157" s="2">
        <f t="shared" si="0"/>
        <v>15942.07368</v>
      </c>
      <c r="H157" s="2">
        <f t="shared" si="1"/>
        <v>0.68000000000392902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58835.88</v>
      </c>
      <c r="D159" s="1">
        <f>'PR-RAS'!E163</f>
        <v>59701.27</v>
      </c>
      <c r="E159" s="1">
        <v>0</v>
      </c>
      <c r="F159" s="1">
        <v>0</v>
      </c>
      <c r="G159" s="2">
        <f t="shared" si="0"/>
        <v>28161.670359999996</v>
      </c>
      <c r="H159" s="2">
        <f t="shared" si="1"/>
        <v>0.38999999999941792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21672.97</v>
      </c>
      <c r="D160" s="1">
        <f>'PR-RAS'!E164</f>
        <v>29747.02</v>
      </c>
      <c r="E160" s="1">
        <v>0</v>
      </c>
      <c r="F160" s="1">
        <v>0</v>
      </c>
      <c r="G160" s="2">
        <f t="shared" si="0"/>
        <v>12905.554590000002</v>
      </c>
      <c r="H160" s="2">
        <f t="shared" si="1"/>
        <v>4.9999999999272404E-2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1732</v>
      </c>
      <c r="D161" s="1">
        <f>'PR-RAS'!E165</f>
        <v>3830.97</v>
      </c>
      <c r="E161" s="1">
        <v>0</v>
      </c>
      <c r="F161" s="1">
        <v>0</v>
      </c>
      <c r="G161" s="2">
        <f t="shared" si="0"/>
        <v>1503.0303999999999</v>
      </c>
      <c r="H161" s="2">
        <f t="shared" si="1"/>
        <v>3.0000000000200089E-2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19690.97</v>
      </c>
      <c r="D162" s="1">
        <f>'PR-RAS'!E166</f>
        <v>25549.05</v>
      </c>
      <c r="E162" s="1">
        <v>0</v>
      </c>
      <c r="F162" s="1">
        <v>0</v>
      </c>
      <c r="G162" s="2">
        <f t="shared" si="0"/>
        <v>11397.040270000001</v>
      </c>
      <c r="H162" s="2">
        <f t="shared" si="1"/>
        <v>7.9999999998108251E-2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250</v>
      </c>
      <c r="D163" s="1">
        <f>'PR-RAS'!E167</f>
        <v>367</v>
      </c>
      <c r="E163" s="1">
        <v>0</v>
      </c>
      <c r="F163" s="1">
        <v>0</v>
      </c>
      <c r="G163" s="2">
        <f t="shared" si="0"/>
        <v>159.40800000000002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5551.37</v>
      </c>
      <c r="D165" s="1">
        <f>'PR-RAS'!E169</f>
        <v>7230.2999999999993</v>
      </c>
      <c r="E165" s="1">
        <v>0</v>
      </c>
      <c r="F165" s="1">
        <v>0</v>
      </c>
      <c r="G165" s="2">
        <f t="shared" si="0"/>
        <v>3281.9630799999995</v>
      </c>
      <c r="H165" s="2">
        <f t="shared" si="1"/>
        <v>0.66999999999916326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4376.42</v>
      </c>
      <c r="D166" s="1">
        <f>'PR-RAS'!E170</f>
        <v>4406.88</v>
      </c>
      <c r="E166" s="1">
        <v>0</v>
      </c>
      <c r="F166" s="1">
        <v>0</v>
      </c>
      <c r="G166" s="2">
        <f t="shared" si="0"/>
        <v>2176.3797</v>
      </c>
      <c r="H166" s="2">
        <f t="shared" si="1"/>
        <v>0.53999999999996362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240.73</v>
      </c>
      <c r="D167" s="1">
        <f>'PR-RAS'!E171</f>
        <v>0</v>
      </c>
      <c r="E167" s="1">
        <v>0</v>
      </c>
      <c r="F167" s="1">
        <v>0</v>
      </c>
      <c r="G167" s="2">
        <f t="shared" si="0"/>
        <v>39.961179999999999</v>
      </c>
      <c r="H167" s="2">
        <f t="shared" si="1"/>
        <v>0.27000000000001023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934.22</v>
      </c>
      <c r="D168" s="1">
        <f>'PR-RAS'!E172</f>
        <v>790.9</v>
      </c>
      <c r="E168" s="1">
        <v>0</v>
      </c>
      <c r="F168" s="1">
        <v>0</v>
      </c>
      <c r="G168" s="2">
        <f t="shared" si="0"/>
        <v>420.17534000000001</v>
      </c>
      <c r="H168" s="2">
        <f t="shared" si="1"/>
        <v>0.32000000000005002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2032.52</v>
      </c>
      <c r="E169" s="1">
        <v>0</v>
      </c>
      <c r="F169" s="1">
        <v>0</v>
      </c>
      <c r="G169" s="2">
        <f t="shared" si="0"/>
        <v>682.92672000000005</v>
      </c>
      <c r="H169" s="2">
        <f t="shared" si="1"/>
        <v>0.48000000000001819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24077.059999999998</v>
      </c>
      <c r="D173" s="1">
        <f>'PR-RAS'!E177</f>
        <v>18855.32</v>
      </c>
      <c r="E173" s="1">
        <v>0</v>
      </c>
      <c r="F173" s="1">
        <v>0</v>
      </c>
      <c r="G173" s="2">
        <f t="shared" si="0"/>
        <v>10627.484399999999</v>
      </c>
      <c r="H173" s="2">
        <f t="shared" si="1"/>
        <v>0.37999999999738066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718.43</v>
      </c>
      <c r="D174" s="1">
        <f>'PR-RAS'!E178</f>
        <v>854.9</v>
      </c>
      <c r="E174" s="1">
        <v>0</v>
      </c>
      <c r="F174" s="1">
        <v>0</v>
      </c>
      <c r="G174" s="2">
        <f t="shared" si="0"/>
        <v>420.08378999999996</v>
      </c>
      <c r="H174" s="2">
        <f t="shared" si="1"/>
        <v>0.52999999999997272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3348.46</v>
      </c>
      <c r="D175" s="1">
        <f>'PR-RAS'!E179</f>
        <v>1974.74</v>
      </c>
      <c r="E175" s="1">
        <v>0</v>
      </c>
      <c r="F175" s="1">
        <v>0</v>
      </c>
      <c r="G175" s="2">
        <f t="shared" si="0"/>
        <v>1269.8415600000001</v>
      </c>
      <c r="H175" s="2">
        <f t="shared" si="1"/>
        <v>0.72000000000002728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901.67</v>
      </c>
      <c r="D177" s="1">
        <f>'PR-RAS'!E181</f>
        <v>1358.52</v>
      </c>
      <c r="E177" s="1">
        <v>0</v>
      </c>
      <c r="F177" s="1">
        <v>0</v>
      </c>
      <c r="G177" s="2">
        <f t="shared" si="0"/>
        <v>636.89296000000002</v>
      </c>
      <c r="H177" s="2">
        <f t="shared" si="1"/>
        <v>0.81000000000005912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265.44</v>
      </c>
      <c r="D179" s="1">
        <f>'PR-RAS'!E183</f>
        <v>464.54</v>
      </c>
      <c r="E179" s="1">
        <v>0</v>
      </c>
      <c r="F179" s="1">
        <v>0</v>
      </c>
      <c r="G179" s="2">
        <f t="shared" si="0"/>
        <v>212.62455999999997</v>
      </c>
      <c r="H179" s="2">
        <f t="shared" si="1"/>
        <v>0.89999999999997726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6230.88</v>
      </c>
      <c r="D180" s="1">
        <f>'PR-RAS'!E184</f>
        <v>3030.71</v>
      </c>
      <c r="E180" s="1">
        <v>0</v>
      </c>
      <c r="F180" s="1">
        <v>0</v>
      </c>
      <c r="G180" s="2">
        <f t="shared" si="0"/>
        <v>2200.3217</v>
      </c>
      <c r="H180" s="2">
        <f t="shared" si="1"/>
        <v>0.40999999999985448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2222.17</v>
      </c>
      <c r="D181" s="1">
        <f>'PR-RAS'!E185</f>
        <v>1997.52</v>
      </c>
      <c r="E181" s="1">
        <v>0</v>
      </c>
      <c r="F181" s="1">
        <v>0</v>
      </c>
      <c r="G181" s="2">
        <f t="shared" si="0"/>
        <v>1119.0978</v>
      </c>
      <c r="H181" s="2">
        <f t="shared" si="1"/>
        <v>0.65000000000009095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10390.01</v>
      </c>
      <c r="D182" s="1">
        <f>'PR-RAS'!E186</f>
        <v>9174.39</v>
      </c>
      <c r="E182" s="1">
        <v>0</v>
      </c>
      <c r="F182" s="1">
        <v>0</v>
      </c>
      <c r="G182" s="2">
        <f t="shared" si="0"/>
        <v>5201.7209899999998</v>
      </c>
      <c r="H182" s="2">
        <f t="shared" si="1"/>
        <v>0.3999999999996362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1103.9000000000001</v>
      </c>
      <c r="D183" s="1">
        <f>'PR-RAS'!E187</f>
        <v>0</v>
      </c>
      <c r="E183" s="1">
        <v>0</v>
      </c>
      <c r="F183" s="1">
        <v>0</v>
      </c>
      <c r="G183" s="2">
        <f t="shared" si="0"/>
        <v>200.90980000000002</v>
      </c>
      <c r="H183" s="2">
        <f t="shared" si="1"/>
        <v>9.9999999999909051E-2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6430.58</v>
      </c>
      <c r="D184" s="1">
        <f>'PR-RAS'!E188</f>
        <v>3868.63</v>
      </c>
      <c r="E184" s="1">
        <v>0</v>
      </c>
      <c r="F184" s="1">
        <v>0</v>
      </c>
      <c r="G184" s="2">
        <f t="shared" si="0"/>
        <v>2592.7147199999999</v>
      </c>
      <c r="H184" s="2">
        <f t="shared" si="1"/>
        <v>0.78999999999996362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2919.61</v>
      </c>
      <c r="D187" s="1">
        <f>'PR-RAS'!E191</f>
        <v>1580.4</v>
      </c>
      <c r="E187" s="1">
        <v>0</v>
      </c>
      <c r="F187" s="1">
        <v>0</v>
      </c>
      <c r="G187" s="2">
        <f t="shared" si="0"/>
        <v>1130.9562599999999</v>
      </c>
      <c r="H187" s="2">
        <f t="shared" si="1"/>
        <v>0.78999999999996362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223.09</v>
      </c>
      <c r="E188" s="1">
        <v>0</v>
      </c>
      <c r="F188" s="1">
        <v>0</v>
      </c>
      <c r="G188" s="2">
        <f t="shared" si="0"/>
        <v>113.93348999999999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84.29</v>
      </c>
      <c r="E189" s="1">
        <v>0</v>
      </c>
      <c r="F189" s="1">
        <v>0</v>
      </c>
      <c r="G189" s="2">
        <f t="shared" si="0"/>
        <v>31.693040000000003</v>
      </c>
      <c r="H189" s="2">
        <f t="shared" si="1"/>
        <v>0.29000000000000625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3347.88</v>
      </c>
      <c r="D191" s="1">
        <f>'PR-RAS'!E195</f>
        <v>1980.85</v>
      </c>
      <c r="E191" s="1">
        <v>0</v>
      </c>
      <c r="F191" s="1">
        <v>0</v>
      </c>
      <c r="G191" s="2">
        <f t="shared" si="0"/>
        <v>1388.8202000000001</v>
      </c>
      <c r="H191" s="2">
        <f t="shared" si="1"/>
        <v>0.26999999999998181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279.41000000000003</v>
      </c>
      <c r="D192" s="1">
        <f>'PR-RAS'!E196</f>
        <v>292.58999999999997</v>
      </c>
      <c r="E192" s="1">
        <v>0</v>
      </c>
      <c r="F192" s="1">
        <v>0</v>
      </c>
      <c r="G192" s="2">
        <f t="shared" si="0"/>
        <v>165.13668999999999</v>
      </c>
      <c r="H192" s="2">
        <f t="shared" si="1"/>
        <v>0.82000000000005002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279.41000000000003</v>
      </c>
      <c r="D206" s="1">
        <f>'PR-RAS'!E210</f>
        <v>292.58999999999997</v>
      </c>
      <c r="E206" s="1">
        <v>0</v>
      </c>
      <c r="F206" s="1">
        <v>0</v>
      </c>
      <c r="G206" s="2">
        <f t="shared" si="0"/>
        <v>177.24094999999997</v>
      </c>
      <c r="H206" s="2">
        <f t="shared" si="1"/>
        <v>0.82000000000005002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279.41000000000003</v>
      </c>
      <c r="D207" s="1">
        <f>'PR-RAS'!E211</f>
        <v>292.58999999999997</v>
      </c>
      <c r="E207" s="1">
        <v>0</v>
      </c>
      <c r="F207" s="1">
        <v>0</v>
      </c>
      <c r="G207" s="2">
        <f t="shared" si="0"/>
        <v>178.10553999999996</v>
      </c>
      <c r="H207" s="2">
        <f t="shared" si="1"/>
        <v>0.82000000000005002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66</v>
      </c>
      <c r="D248" s="1">
        <f>'PR-RAS'!E252</f>
        <v>48</v>
      </c>
      <c r="E248" s="1">
        <v>0</v>
      </c>
      <c r="F248" s="1">
        <v>0</v>
      </c>
      <c r="G248" s="2">
        <f t="shared" si="0"/>
        <v>40.014000000000003</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66</v>
      </c>
      <c r="D255" s="1">
        <f>'PR-RAS'!E259</f>
        <v>48</v>
      </c>
      <c r="E255" s="1">
        <v>0</v>
      </c>
      <c r="F255" s="1">
        <v>0</v>
      </c>
      <c r="G255" s="2">
        <f t="shared" si="0"/>
        <v>41.148000000000003</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66</v>
      </c>
      <c r="D257" s="1">
        <f>'PR-RAS'!E261</f>
        <v>48</v>
      </c>
      <c r="E257" s="1">
        <v>0</v>
      </c>
      <c r="F257" s="1">
        <v>0</v>
      </c>
      <c r="G257" s="2">
        <f t="shared" si="0"/>
        <v>41.472000000000001</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285677.93</v>
      </c>
      <c r="D285" s="1">
        <f>'PR-RAS'!E289</f>
        <v>354768.31000000006</v>
      </c>
      <c r="E285" s="1">
        <v>0</v>
      </c>
      <c r="F285" s="1">
        <v>0</v>
      </c>
      <c r="G285" s="2">
        <f t="shared" si="8"/>
        <v>282640.93219999998</v>
      </c>
      <c r="H285" s="2">
        <f t="shared" si="9"/>
        <v>0.38000000006286427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3850.0999999999767</v>
      </c>
      <c r="D286" s="1">
        <f>'PR-RAS'!E290</f>
        <v>4389.9699999999721</v>
      </c>
      <c r="E286" s="1">
        <v>0</v>
      </c>
      <c r="F286" s="1">
        <v>0</v>
      </c>
      <c r="G286" s="2">
        <f t="shared" si="8"/>
        <v>3599.5613999999773</v>
      </c>
      <c r="H286" s="2">
        <f t="shared" si="9"/>
        <v>0.13000000000465661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1314.32</v>
      </c>
      <c r="D288" s="1">
        <f>'PR-RAS'!E292</f>
        <v>3.57</v>
      </c>
      <c r="E288" s="1">
        <v>0</v>
      </c>
      <c r="F288" s="1">
        <v>0</v>
      </c>
      <c r="G288" s="2">
        <f t="shared" si="8"/>
        <v>379.25901999999996</v>
      </c>
      <c r="H288" s="2">
        <f t="shared" si="9"/>
        <v>0.7499999999999365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5160.8499999999995</v>
      </c>
      <c r="D345" s="1">
        <f>'PR-RAS'!E350</f>
        <v>3418</v>
      </c>
      <c r="E345" s="1">
        <v>0</v>
      </c>
      <c r="F345" s="1">
        <v>0</v>
      </c>
      <c r="G345" s="2">
        <f t="shared" si="8"/>
        <v>4126.9163999999992</v>
      </c>
      <c r="H345" s="2">
        <f t="shared" si="9"/>
        <v>0.1500000000005457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5160.8499999999995</v>
      </c>
      <c r="D358" s="1">
        <f>'PR-RAS'!E363</f>
        <v>3418</v>
      </c>
      <c r="E358" s="1">
        <v>0</v>
      </c>
      <c r="F358" s="1">
        <v>0</v>
      </c>
      <c r="G358" s="2">
        <f t="shared" si="8"/>
        <v>4282.8754499999995</v>
      </c>
      <c r="H358" s="2">
        <f t="shared" si="9"/>
        <v>0.1500000000005457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5160.8499999999995</v>
      </c>
      <c r="D364" s="1">
        <f>'PR-RAS'!E369</f>
        <v>3418</v>
      </c>
      <c r="E364" s="1">
        <v>0</v>
      </c>
      <c r="F364" s="1">
        <v>0</v>
      </c>
      <c r="G364" s="2">
        <f t="shared" si="8"/>
        <v>4354.8565499999995</v>
      </c>
      <c r="H364" s="2">
        <f t="shared" si="9"/>
        <v>0.1500000000005457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329.95</v>
      </c>
      <c r="D365" s="1">
        <f>'PR-RAS'!E370</f>
        <v>1237.5</v>
      </c>
      <c r="E365" s="1">
        <v>0</v>
      </c>
      <c r="F365" s="1">
        <v>0</v>
      </c>
      <c r="G365" s="2">
        <f t="shared" si="8"/>
        <v>1021.0017999999999</v>
      </c>
      <c r="H365" s="2">
        <f t="shared" si="9"/>
        <v>0.55000000000001137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4830.8999999999996</v>
      </c>
      <c r="D370" s="1">
        <f>'PR-RAS'!E375</f>
        <v>2180.5</v>
      </c>
      <c r="E370" s="1">
        <v>0</v>
      </c>
      <c r="F370" s="1">
        <v>0</v>
      </c>
      <c r="G370" s="2">
        <f t="shared" si="8"/>
        <v>3391.8110999999999</v>
      </c>
      <c r="H370" s="2">
        <f t="shared" si="9"/>
        <v>0.6000000000003638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5160.8499999999995</v>
      </c>
      <c r="D403" s="1">
        <f>'PR-RAS'!E408</f>
        <v>3418</v>
      </c>
      <c r="E403" s="1">
        <v>0</v>
      </c>
      <c r="F403" s="1">
        <v>0</v>
      </c>
      <c r="G403" s="2">
        <f t="shared" si="8"/>
        <v>4822.7336999999998</v>
      </c>
      <c r="H403" s="2">
        <f t="shared" si="9"/>
        <v>0.1500000000005457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289528.02999999997</v>
      </c>
      <c r="D407" s="1">
        <f>'PR-RAS'!E412</f>
        <v>359158.28</v>
      </c>
      <c r="E407" s="1">
        <v>0</v>
      </c>
      <c r="F407" s="1">
        <v>0</v>
      </c>
      <c r="G407" s="2">
        <f t="shared" si="8"/>
        <v>409184.90354000009</v>
      </c>
      <c r="H407" s="2">
        <f t="shared" si="9"/>
        <v>0.30999999999767169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290838.77999999997</v>
      </c>
      <c r="D408" s="1">
        <f>'PR-RAS'!E413</f>
        <v>358186.31000000006</v>
      </c>
      <c r="E408" s="1">
        <v>0</v>
      </c>
      <c r="F408" s="1">
        <v>0</v>
      </c>
      <c r="G408" s="2">
        <f t="shared" si="8"/>
        <v>409935.03980000003</v>
      </c>
      <c r="H408" s="2">
        <f t="shared" si="9"/>
        <v>0.53000000008614734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971.96999999997206</v>
      </c>
      <c r="E409" s="1">
        <v>0</v>
      </c>
      <c r="F409" s="1">
        <v>0</v>
      </c>
      <c r="G409" s="2">
        <f t="shared" si="8"/>
        <v>793.12751999997715</v>
      </c>
      <c r="H409" s="2">
        <f t="shared" si="9"/>
        <v>3.0000000027939677E-2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1310.75</v>
      </c>
      <c r="D410" s="1">
        <f>'PR-RAS'!E415</f>
        <v>0</v>
      </c>
      <c r="E410" s="1">
        <v>0</v>
      </c>
      <c r="F410" s="1">
        <v>0</v>
      </c>
      <c r="G410" s="2">
        <f t="shared" si="8"/>
        <v>536.09674999999993</v>
      </c>
      <c r="H410" s="2">
        <f t="shared" si="9"/>
        <v>0.25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1314.32</v>
      </c>
      <c r="D411" s="1">
        <f>'PR-RAS'!E416</f>
        <v>3.57</v>
      </c>
      <c r="E411" s="1">
        <v>0</v>
      </c>
      <c r="F411" s="1">
        <v>0</v>
      </c>
      <c r="G411" s="2">
        <f t="shared" si="8"/>
        <v>541.79859999999996</v>
      </c>
      <c r="H411" s="2">
        <f t="shared" si="9"/>
        <v>0.7499999999999365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289528.02999999997</v>
      </c>
      <c r="D633" s="1">
        <f>'PR-RAS'!E639</f>
        <v>359158.28</v>
      </c>
      <c r="E633" s="1">
        <v>0</v>
      </c>
      <c r="F633" s="1">
        <v>0</v>
      </c>
      <c r="G633" s="2">
        <f t="shared" si="10"/>
        <v>636957.78088000009</v>
      </c>
      <c r="H633" s="2">
        <f t="shared" si="11"/>
        <v>0.30999999999767169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290838.77999999997</v>
      </c>
      <c r="D634" s="1">
        <f>'PR-RAS'!E640</f>
        <v>358186.31000000006</v>
      </c>
      <c r="E634" s="1">
        <v>0</v>
      </c>
      <c r="F634" s="1">
        <v>0</v>
      </c>
      <c r="G634" s="2">
        <f t="shared" si="10"/>
        <v>637564.81620000012</v>
      </c>
      <c r="H634" s="2">
        <f t="shared" si="11"/>
        <v>0.53000000008614734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971.96999999997206</v>
      </c>
      <c r="E635" s="1">
        <v>0</v>
      </c>
      <c r="F635" s="1">
        <v>0</v>
      </c>
      <c r="G635" s="2">
        <f t="shared" si="10"/>
        <v>1232.4579599999645</v>
      </c>
      <c r="H635" s="2">
        <f t="shared" si="11"/>
        <v>3.0000000027939677E-2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1310.75</v>
      </c>
      <c r="D636" s="1">
        <f>'PR-RAS'!E642</f>
        <v>0</v>
      </c>
      <c r="E636" s="1">
        <v>0</v>
      </c>
      <c r="F636" s="1">
        <v>0</v>
      </c>
      <c r="G636" s="2">
        <f t="shared" si="10"/>
        <v>832.32624999999996</v>
      </c>
      <c r="H636" s="2">
        <f t="shared" si="11"/>
        <v>0.25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1314.32</v>
      </c>
      <c r="D637" s="1">
        <f>'PR-RAS'!E643</f>
        <v>3.57</v>
      </c>
      <c r="E637" s="1">
        <v>0</v>
      </c>
      <c r="F637" s="1">
        <v>0</v>
      </c>
      <c r="G637" s="2">
        <f t="shared" si="10"/>
        <v>840.44856000000004</v>
      </c>
      <c r="H637" s="2">
        <f t="shared" si="11"/>
        <v>0.7499999999999365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3.5699999999999363</v>
      </c>
      <c r="D639" s="1">
        <f>'PR-RAS'!E645</f>
        <v>975.53999999997211</v>
      </c>
      <c r="E639" s="1">
        <v>0</v>
      </c>
      <c r="F639" s="1">
        <v>0</v>
      </c>
      <c r="G639" s="2">
        <f t="shared" si="10"/>
        <v>1247.0666999999644</v>
      </c>
      <c r="H639" s="2">
        <f t="shared" si="11"/>
        <v>0.89000000002795332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19820.009999999998</v>
      </c>
      <c r="D641" s="1">
        <f>'PR-RAS'!E647</f>
        <v>25124.32</v>
      </c>
      <c r="E641" s="1">
        <v>0</v>
      </c>
      <c r="F641" s="1">
        <v>0</v>
      </c>
      <c r="G641" s="2">
        <f t="shared" si="10"/>
        <v>44843.935999999994</v>
      </c>
      <c r="H641" s="2">
        <f t="shared" si="11"/>
        <v>0.32999999999810825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1663.3</v>
      </c>
      <c r="D642" s="1">
        <f>'PR-RAS'!E649</f>
        <v>154.83000000000001</v>
      </c>
      <c r="E642" s="1">
        <v>0</v>
      </c>
      <c r="F642" s="1">
        <v>0</v>
      </c>
      <c r="G642" s="2">
        <f t="shared" si="10"/>
        <v>1264.6673600000001</v>
      </c>
      <c r="H642" s="2">
        <f t="shared" si="11"/>
        <v>0.46999999999994202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45966.14</v>
      </c>
      <c r="D643" s="1">
        <f>'PR-RAS'!E650</f>
        <v>27887.48</v>
      </c>
      <c r="E643" s="1">
        <v>0</v>
      </c>
      <c r="F643" s="1">
        <v>0</v>
      </c>
      <c r="G643" s="2">
        <f t="shared" si="10"/>
        <v>65317.786200000002</v>
      </c>
      <c r="H643" s="2">
        <f t="shared" si="11"/>
        <v>0.61999999999898137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47474.61</v>
      </c>
      <c r="D644" s="1">
        <f>'PR-RAS'!E651</f>
        <v>26821.48</v>
      </c>
      <c r="E644" s="1">
        <v>0</v>
      </c>
      <c r="F644" s="1">
        <v>0</v>
      </c>
      <c r="G644" s="2">
        <f t="shared" si="10"/>
        <v>65018.597510000007</v>
      </c>
      <c r="H644" s="2">
        <f t="shared" si="11"/>
        <v>0.86999999999898137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154.83000000000175</v>
      </c>
      <c r="D645" s="1">
        <f>'PR-RAS'!E652</f>
        <v>1220.8300000000017</v>
      </c>
      <c r="E645" s="1">
        <v>0</v>
      </c>
      <c r="F645" s="1">
        <v>0</v>
      </c>
      <c r="G645" s="2">
        <f t="shared" si="10"/>
        <v>1672.1395600000035</v>
      </c>
      <c r="H645" s="2">
        <f t="shared" si="11"/>
        <v>0.33999999999650754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12</v>
      </c>
      <c r="E647" s="1">
        <v>0</v>
      </c>
      <c r="F647" s="1">
        <v>0</v>
      </c>
      <c r="G647" s="2">
        <f t="shared" si="10"/>
        <v>21.964000000000002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12</v>
      </c>
      <c r="E649" s="1">
        <v>0</v>
      </c>
      <c r="F649" s="1">
        <v>0</v>
      </c>
      <c r="G649" s="2">
        <f t="shared" si="10"/>
        <v>22.032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247514.84</v>
      </c>
      <c r="D668" s="1">
        <f>'PR-RAS'!E675</f>
        <v>320275.5</v>
      </c>
      <c r="E668" s="1">
        <v>0</v>
      </c>
      <c r="F668" s="1">
        <v>0</v>
      </c>
      <c r="G668" s="2">
        <f t="shared" si="10"/>
        <v>592339.91527999996</v>
      </c>
      <c r="H668" s="2">
        <f t="shared" si="11"/>
        <v>0.66000000000349246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2700</v>
      </c>
      <c r="D669" s="1">
        <f>'PR-RAS'!E676</f>
        <v>2700</v>
      </c>
      <c r="E669" s="1">
        <v>0</v>
      </c>
      <c r="F669" s="1">
        <v>0</v>
      </c>
      <c r="G669" s="2">
        <f t="shared" si="10"/>
        <v>5410.8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21405.75</v>
      </c>
      <c r="D703" s="1">
        <f>'PR-RAS'!E710</f>
        <v>24102</v>
      </c>
      <c r="E703" s="1">
        <v>0</v>
      </c>
      <c r="F703" s="1">
        <v>0</v>
      </c>
      <c r="G703" s="2">
        <f t="shared" si="10"/>
        <v>48866.044499999996</v>
      </c>
      <c r="H703" s="2">
        <f t="shared" si="11"/>
        <v>0.25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479.58</v>
      </c>
      <c r="D710" s="1">
        <f>'PR-RAS'!E717</f>
        <v>0</v>
      </c>
      <c r="E710" s="1">
        <v>0</v>
      </c>
      <c r="F710" s="1">
        <v>0</v>
      </c>
      <c r="G710" s="2">
        <f t="shared" si="10"/>
        <v>340.02221999999995</v>
      </c>
      <c r="H710" s="2">
        <f t="shared" si="11"/>
        <v>0.42000000000001592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19690.97</v>
      </c>
      <c r="D711" s="1">
        <f>'PR-RAS'!E718</f>
        <v>25549.05</v>
      </c>
      <c r="E711" s="1">
        <v>0</v>
      </c>
      <c r="F711" s="1">
        <v>0</v>
      </c>
      <c r="G711" s="2">
        <f t="shared" si="10"/>
        <v>50260.239700000006</v>
      </c>
      <c r="H711" s="2">
        <f t="shared" si="11"/>
        <v>7.9999999998108251E-2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265.44</v>
      </c>
      <c r="D713" s="1">
        <f>'PR-RAS'!E720</f>
        <v>464.54</v>
      </c>
      <c r="E713" s="1">
        <v>0</v>
      </c>
      <c r="F713" s="1">
        <v>0</v>
      </c>
      <c r="G713" s="2">
        <f t="shared" si="10"/>
        <v>850.4982399999999</v>
      </c>
      <c r="H713" s="2">
        <f t="shared" si="11"/>
        <v>0.89999999999997726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6230.88</v>
      </c>
      <c r="D714" s="1">
        <f>'PR-RAS'!E721</f>
        <v>3030.71</v>
      </c>
      <c r="E714" s="1">
        <v>0</v>
      </c>
      <c r="F714" s="1">
        <v>0</v>
      </c>
      <c r="G714" s="2">
        <f t="shared" si="10"/>
        <v>8764.4098999999987</v>
      </c>
      <c r="H714" s="2">
        <f t="shared" si="11"/>
        <v>0.40999999999985448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66</v>
      </c>
      <c r="D821" s="1">
        <f>'PR-RAS'!E828</f>
        <v>48</v>
      </c>
      <c r="E821" s="1">
        <v>0</v>
      </c>
      <c r="F821" s="1">
        <v>0</v>
      </c>
      <c r="G821" s="2">
        <f t="shared" si="18"/>
        <v>132.84</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60966.340000000011</v>
      </c>
      <c r="D984" s="6">
        <f>BILANCA!E6</f>
        <v>83211.669999999984</v>
      </c>
      <c r="E984" s="6">
        <v>0</v>
      </c>
      <c r="F984" s="6">
        <v>0</v>
      </c>
      <c r="G984" s="7">
        <f t="shared" ref="G984:G1241" si="22">B984/1000*C984+B984/500*D984</f>
        <v>227.38967999999997</v>
      </c>
      <c r="H984" s="7">
        <f t="shared" si="19"/>
        <v>0.6700000000273576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40991.500000000015</v>
      </c>
      <c r="D985" s="1">
        <f>BILANCA!E7</f>
        <v>56866.51999999999</v>
      </c>
      <c r="E985" s="1">
        <v>0</v>
      </c>
      <c r="F985" s="1">
        <v>0</v>
      </c>
      <c r="G985" s="2">
        <f t="shared" si="22"/>
        <v>309.44907999999998</v>
      </c>
      <c r="H985" s="2">
        <f t="shared" si="19"/>
        <v>0.97999999999592546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40991.500000000015</v>
      </c>
      <c r="D990" s="1">
        <f>BILANCA!E12</f>
        <v>56866.51999999999</v>
      </c>
      <c r="E990" s="1">
        <v>0</v>
      </c>
      <c r="F990" s="1">
        <v>0</v>
      </c>
      <c r="G990" s="2">
        <f t="shared" si="22"/>
        <v>1083.07178</v>
      </c>
      <c r="H990" s="2">
        <f t="shared" si="19"/>
        <v>0.97999999999592546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15680.920000000013</v>
      </c>
      <c r="D997" s="1">
        <f>BILANCA!E19</f>
        <v>31555.939999999988</v>
      </c>
      <c r="E997" s="1">
        <v>0</v>
      </c>
      <c r="F997" s="1">
        <v>0</v>
      </c>
      <c r="G997" s="2">
        <f t="shared" si="22"/>
        <v>1103.0991999999999</v>
      </c>
      <c r="H997" s="2">
        <f t="shared" si="19"/>
        <v>0.13999999999941792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21868.68</v>
      </c>
      <c r="D998" s="1">
        <f>BILANCA!E20</f>
        <v>50282.13</v>
      </c>
      <c r="E998" s="1">
        <v>0</v>
      </c>
      <c r="F998" s="1">
        <v>0</v>
      </c>
      <c r="G998" s="2">
        <f t="shared" si="22"/>
        <v>1836.4940999999999</v>
      </c>
      <c r="H998" s="2">
        <f t="shared" si="19"/>
        <v>0.44999999999708962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2611.29</v>
      </c>
      <c r="D999" s="1">
        <f>BILANCA!E21</f>
        <v>5148.29</v>
      </c>
      <c r="E999" s="1">
        <v>0</v>
      </c>
      <c r="F999" s="1">
        <v>0</v>
      </c>
      <c r="G999" s="2">
        <f t="shared" si="22"/>
        <v>206.52592000000001</v>
      </c>
      <c r="H999" s="2">
        <f t="shared" si="19"/>
        <v>0.57999999999992724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121.11</v>
      </c>
      <c r="D1000" s="1">
        <f>BILANCA!E22</f>
        <v>121.11</v>
      </c>
      <c r="E1000" s="1">
        <v>0</v>
      </c>
      <c r="F1000" s="1">
        <v>0</v>
      </c>
      <c r="G1000" s="2">
        <f t="shared" si="22"/>
        <v>6.1766100000000002</v>
      </c>
      <c r="H1000" s="2">
        <f t="shared" si="19"/>
        <v>0.21999999999999886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986.1</v>
      </c>
      <c r="D1002" s="1">
        <f>BILANCA!E24</f>
        <v>986.1</v>
      </c>
      <c r="E1002" s="1">
        <v>0</v>
      </c>
      <c r="F1002" s="1">
        <v>0</v>
      </c>
      <c r="G1002" s="2">
        <f t="shared" si="22"/>
        <v>56.207700000000003</v>
      </c>
      <c r="H1002" s="2">
        <f t="shared" si="19"/>
        <v>0.20000000000004547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58749.86</v>
      </c>
      <c r="D1003" s="1">
        <f>BILANCA!E25</f>
        <v>60930.36</v>
      </c>
      <c r="E1003" s="1">
        <v>0</v>
      </c>
      <c r="F1003" s="1">
        <v>0</v>
      </c>
      <c r="G1003" s="2">
        <f t="shared" si="22"/>
        <v>3612.2116000000005</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68656.12</v>
      </c>
      <c r="D1006" s="1">
        <f>BILANCA!E28</f>
        <v>85912.05</v>
      </c>
      <c r="E1006" s="1">
        <v>0</v>
      </c>
      <c r="F1006" s="1">
        <v>0</v>
      </c>
      <c r="G1006" s="2">
        <f t="shared" si="22"/>
        <v>5531.0450599999995</v>
      </c>
      <c r="H1006" s="2">
        <f t="shared" si="19"/>
        <v>0.16999999999825377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25310.58</v>
      </c>
      <c r="D1013" s="1">
        <f>BILANCA!E35</f>
        <v>25310.58</v>
      </c>
      <c r="E1013" s="1">
        <v>0</v>
      </c>
      <c r="F1013" s="1">
        <v>0</v>
      </c>
      <c r="G1013" s="2">
        <f t="shared" si="22"/>
        <v>2277.9522000000002</v>
      </c>
      <c r="H1013" s="2">
        <f t="shared" si="19"/>
        <v>0.83999999999650754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16019.98</v>
      </c>
      <c r="D1014" s="1">
        <f>BILANCA!E36</f>
        <v>16019.98</v>
      </c>
      <c r="E1014" s="1">
        <v>0</v>
      </c>
      <c r="F1014" s="1">
        <v>0</v>
      </c>
      <c r="G1014" s="2">
        <f t="shared" si="22"/>
        <v>1489.8581399999998</v>
      </c>
      <c r="H1014" s="2">
        <f t="shared" si="19"/>
        <v>4.0000000000873115E-2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9290.6</v>
      </c>
      <c r="D1015" s="1">
        <f>BILANCA!E37</f>
        <v>9290.6</v>
      </c>
      <c r="E1015" s="1">
        <v>0</v>
      </c>
      <c r="F1015" s="1">
        <v>0</v>
      </c>
      <c r="G1015" s="2">
        <f t="shared" si="22"/>
        <v>891.89760000000012</v>
      </c>
      <c r="H1015" s="2">
        <f t="shared" si="19"/>
        <v>0.7999999999992724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19974.84</v>
      </c>
      <c r="D1046" s="1">
        <f>BILANCA!E68</f>
        <v>26345.15</v>
      </c>
      <c r="E1046" s="1">
        <v>0</v>
      </c>
      <c r="F1046" s="1">
        <v>0</v>
      </c>
      <c r="G1046" s="2">
        <f t="shared" si="22"/>
        <v>4577.9038200000005</v>
      </c>
      <c r="H1046" s="2">
        <f t="shared" si="19"/>
        <v>0.31000000000130967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154.83000000000001</v>
      </c>
      <c r="D1047" s="1">
        <f>BILANCA!E69</f>
        <v>1220.83</v>
      </c>
      <c r="E1047" s="1">
        <v>0</v>
      </c>
      <c r="F1047" s="1">
        <v>0</v>
      </c>
      <c r="G1047" s="2">
        <f t="shared" si="22"/>
        <v>166.17535999999998</v>
      </c>
      <c r="H1047" s="2">
        <f t="shared" si="19"/>
        <v>0.34000000000006025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154.83000000000001</v>
      </c>
      <c r="D1048" s="1">
        <f>BILANCA!E70</f>
        <v>1220.83</v>
      </c>
      <c r="E1048" s="1">
        <v>0</v>
      </c>
      <c r="F1048" s="1">
        <v>0</v>
      </c>
      <c r="G1048" s="2">
        <f t="shared" si="22"/>
        <v>168.77185</v>
      </c>
      <c r="H1048" s="2">
        <f t="shared" si="19"/>
        <v>0.34000000000006025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154.83000000000001</v>
      </c>
      <c r="D1050" s="1">
        <f>BILANCA!E72</f>
        <v>1220.83</v>
      </c>
      <c r="E1050" s="1">
        <v>0</v>
      </c>
      <c r="F1050" s="1">
        <v>0</v>
      </c>
      <c r="G1050" s="2">
        <f t="shared" si="22"/>
        <v>173.96483000000001</v>
      </c>
      <c r="H1050" s="2">
        <f t="shared" si="19"/>
        <v>0.34000000000006025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19820.009999999998</v>
      </c>
      <c r="D1148" s="1">
        <f>BILANCA!E170</f>
        <v>25124.32</v>
      </c>
      <c r="E1148" s="1">
        <v>0</v>
      </c>
      <c r="F1148" s="1">
        <v>0</v>
      </c>
      <c r="G1148" s="2">
        <f t="shared" si="22"/>
        <v>11561.32725</v>
      </c>
      <c r="H1148" s="2">
        <f t="shared" si="23"/>
        <v>0.32999999999810825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19820.009999999998</v>
      </c>
      <c r="D1151" s="1">
        <f>BILANCA!E173</f>
        <v>25124.32</v>
      </c>
      <c r="E1151" s="1">
        <v>0</v>
      </c>
      <c r="F1151" s="1">
        <v>0</v>
      </c>
      <c r="G1151" s="2">
        <f t="shared" si="22"/>
        <v>11771.5332</v>
      </c>
      <c r="H1151" s="2">
        <f t="shared" si="23"/>
        <v>0.32999999999810825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60966.34</v>
      </c>
      <c r="D1152" s="1">
        <f>BILANCA!E175</f>
        <v>83211.67</v>
      </c>
      <c r="E1152" s="1">
        <v>0</v>
      </c>
      <c r="F1152" s="1">
        <v>0</v>
      </c>
      <c r="G1152" s="2">
        <f t="shared" si="22"/>
        <v>38428.855920000002</v>
      </c>
      <c r="H1152" s="2">
        <f t="shared" si="23"/>
        <v>0.66999999999825377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19971.27</v>
      </c>
      <c r="D1153" s="1">
        <f>BILANCA!E176</f>
        <v>25369.609999999997</v>
      </c>
      <c r="E1153" s="1">
        <v>0</v>
      </c>
      <c r="F1153" s="1">
        <v>0</v>
      </c>
      <c r="G1153" s="2">
        <f t="shared" si="22"/>
        <v>12020.783300000001</v>
      </c>
      <c r="H1153" s="2">
        <f t="shared" si="23"/>
        <v>0.66000000000349246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19971.27</v>
      </c>
      <c r="D1154" s="1">
        <f>BILANCA!E177</f>
        <v>25369.609999999997</v>
      </c>
      <c r="E1154" s="1">
        <v>0</v>
      </c>
      <c r="F1154" s="1">
        <v>0</v>
      </c>
      <c r="G1154" s="2">
        <f t="shared" si="22"/>
        <v>12091.49379</v>
      </c>
      <c r="H1154" s="2">
        <f t="shared" si="23"/>
        <v>0.66000000000349246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18069.59</v>
      </c>
      <c r="D1155" s="1">
        <f>BILANCA!E178</f>
        <v>22796.69</v>
      </c>
      <c r="E1155" s="1">
        <v>0</v>
      </c>
      <c r="F1155" s="1">
        <v>0</v>
      </c>
      <c r="G1155" s="2">
        <f t="shared" si="22"/>
        <v>10950.030839999999</v>
      </c>
      <c r="H1155" s="2">
        <f t="shared" si="23"/>
        <v>0.72000000000116415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1872.99</v>
      </c>
      <c r="D1156" s="1">
        <f>BILANCA!E179</f>
        <v>2542.89</v>
      </c>
      <c r="E1156" s="1">
        <v>0</v>
      </c>
      <c r="F1156" s="1">
        <v>0</v>
      </c>
      <c r="G1156" s="2">
        <f t="shared" si="22"/>
        <v>1203.8672099999999</v>
      </c>
      <c r="H1156" s="2">
        <f t="shared" si="23"/>
        <v>0.12000000000011823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28.69</v>
      </c>
      <c r="D1157" s="1">
        <f>BILANCA!E180</f>
        <v>30.03</v>
      </c>
      <c r="E1157" s="1">
        <v>0</v>
      </c>
      <c r="F1157" s="1">
        <v>0</v>
      </c>
      <c r="G1157" s="2">
        <f t="shared" si="22"/>
        <v>15.442499999999999</v>
      </c>
      <c r="H1157" s="2">
        <f t="shared" si="23"/>
        <v>0.33999999999999986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28.69</v>
      </c>
      <c r="D1160" s="1">
        <f>BILANCA!E183</f>
        <v>30.03</v>
      </c>
      <c r="E1160" s="1">
        <v>0</v>
      </c>
      <c r="F1160" s="1">
        <v>0</v>
      </c>
      <c r="G1160" s="2">
        <f t="shared" si="22"/>
        <v>15.70875</v>
      </c>
      <c r="H1160" s="2">
        <f t="shared" si="23"/>
        <v>0.33999999999999986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40995.07</v>
      </c>
      <c r="D1214" s="1">
        <f>BILANCA!E237</f>
        <v>57842.060000000005</v>
      </c>
      <c r="E1214" s="1">
        <v>0</v>
      </c>
      <c r="F1214" s="1">
        <v>0</v>
      </c>
      <c r="G1214" s="2">
        <f t="shared" si="22"/>
        <v>36192.892890000003</v>
      </c>
      <c r="H1214" s="2">
        <f t="shared" si="23"/>
        <v>0.13000000000465661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40991.5</v>
      </c>
      <c r="D1215" s="1">
        <f>BILANCA!E238</f>
        <v>56866.520000000004</v>
      </c>
      <c r="E1215" s="1">
        <v>0</v>
      </c>
      <c r="F1215" s="1">
        <v>0</v>
      </c>
      <c r="G1215" s="2">
        <f t="shared" si="22"/>
        <v>35896.093280000001</v>
      </c>
      <c r="H1215" s="2">
        <f t="shared" si="23"/>
        <v>0.97999999999592546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40991.5</v>
      </c>
      <c r="D1216" s="1">
        <f>BILANCA!E239</f>
        <v>56866.520000000004</v>
      </c>
      <c r="E1216" s="1">
        <v>0</v>
      </c>
      <c r="F1216" s="1">
        <v>0</v>
      </c>
      <c r="G1216" s="2">
        <f t="shared" si="22"/>
        <v>36050.817820000004</v>
      </c>
      <c r="H1216" s="2">
        <f t="shared" si="23"/>
        <v>0.97999999999592546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7960.55</v>
      </c>
      <c r="D1217" s="1">
        <f>BILANCA!E240</f>
        <v>31786.75</v>
      </c>
      <c r="E1217" s="1">
        <v>0</v>
      </c>
      <c r="F1217" s="1">
        <v>0</v>
      </c>
      <c r="G1217" s="2">
        <f t="shared" si="22"/>
        <v>16738.967700000001</v>
      </c>
      <c r="H1217" s="2">
        <f t="shared" si="23"/>
        <v>0.6999999999998181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33030.949999999997</v>
      </c>
      <c r="D1218" s="1">
        <f>BILANCA!E241</f>
        <v>25079.77</v>
      </c>
      <c r="E1218" s="1">
        <v>0</v>
      </c>
      <c r="F1218" s="1">
        <v>0</v>
      </c>
      <c r="G1218" s="2">
        <f t="shared" si="22"/>
        <v>19549.765149999999</v>
      </c>
      <c r="H1218" s="2">
        <f t="shared" si="23"/>
        <v>0.28000000000247383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3.569999999999709</v>
      </c>
      <c r="D1222" s="1">
        <f>BILANCA!E245</f>
        <v>975.54</v>
      </c>
      <c r="E1222" s="1">
        <v>0</v>
      </c>
      <c r="F1222" s="1">
        <v>0</v>
      </c>
      <c r="G1222" s="2">
        <f t="shared" si="22"/>
        <v>467.16134999999991</v>
      </c>
      <c r="H1222" s="2">
        <f t="shared" si="23"/>
        <v>0.89000000000032742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5164.42</v>
      </c>
      <c r="D1223" s="1">
        <f>BILANCA!E246</f>
        <v>4393.54</v>
      </c>
      <c r="E1223" s="1">
        <v>0</v>
      </c>
      <c r="F1223" s="1">
        <v>0</v>
      </c>
      <c r="G1223" s="2">
        <f t="shared" si="22"/>
        <v>3348.3599999999997</v>
      </c>
      <c r="H1223" s="2">
        <f t="shared" si="23"/>
        <v>0.88000000000010914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5164.42</v>
      </c>
      <c r="D1224" s="1">
        <f>BILANCA!E247</f>
        <v>4393.54</v>
      </c>
      <c r="E1224" s="1">
        <v>0</v>
      </c>
      <c r="F1224" s="1">
        <v>0</v>
      </c>
      <c r="G1224" s="2">
        <f t="shared" si="22"/>
        <v>3362.3114999999998</v>
      </c>
      <c r="H1224" s="2">
        <f t="shared" si="23"/>
        <v>0.88000000000010914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5160.8500000000004</v>
      </c>
      <c r="D1227" s="1">
        <f>BILANCA!E250</f>
        <v>3418</v>
      </c>
      <c r="E1227" s="1">
        <v>0</v>
      </c>
      <c r="F1227" s="1">
        <v>0</v>
      </c>
      <c r="G1227" s="2">
        <f t="shared" si="22"/>
        <v>2927.2313999999997</v>
      </c>
      <c r="H1227" s="2">
        <f t="shared" si="23"/>
        <v>0.1499999999996362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5160.8500000000004</v>
      </c>
      <c r="D1229" s="1">
        <f>BILANCA!E252</f>
        <v>3418</v>
      </c>
      <c r="E1229" s="1">
        <v>0</v>
      </c>
      <c r="F1229" s="1">
        <v>0</v>
      </c>
      <c r="G1229" s="2">
        <f t="shared" si="22"/>
        <v>2951.2251000000001</v>
      </c>
      <c r="H1229" s="2">
        <f t="shared" si="23"/>
        <v>0.1499999999996362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22237.19</v>
      </c>
      <c r="D1236" s="1">
        <f>BILANCA!E259</f>
        <v>22237.19</v>
      </c>
      <c r="E1236" s="1">
        <v>0</v>
      </c>
      <c r="F1236" s="1">
        <v>0</v>
      </c>
      <c r="G1236" s="2">
        <f t="shared" si="22"/>
        <v>16878.02721</v>
      </c>
      <c r="H1236" s="2">
        <f t="shared" si="23"/>
        <v>0.37999999999738066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22237.19</v>
      </c>
      <c r="D1237" s="1">
        <f>BILANCA!E260</f>
        <v>22237.19</v>
      </c>
      <c r="E1237" s="1">
        <v>0</v>
      </c>
      <c r="F1237" s="1">
        <v>0</v>
      </c>
      <c r="G1237" s="2">
        <f t="shared" si="22"/>
        <v>16944.73878</v>
      </c>
      <c r="H1237" s="2">
        <f t="shared" si="23"/>
        <v>0.37999999999738066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19971.27</v>
      </c>
      <c r="D1264" s="1">
        <f>BILANCA!E288</f>
        <v>25369.61</v>
      </c>
      <c r="E1264" s="1">
        <v>0</v>
      </c>
      <c r="F1264" s="1">
        <v>0</v>
      </c>
      <c r="G1264" s="2">
        <f t="shared" si="24"/>
        <v>19869.647690000002</v>
      </c>
      <c r="H1264" s="2">
        <f t="shared" si="23"/>
        <v>0.65999999999985448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290838.78000000003</v>
      </c>
      <c r="D1408" s="1">
        <f>'RAS-funkcijski'!E114</f>
        <v>358186.31</v>
      </c>
      <c r="E1408" s="1">
        <v>0</v>
      </c>
      <c r="F1408" s="1">
        <v>0</v>
      </c>
      <c r="G1408" s="2">
        <f t="shared" si="24"/>
        <v>110793.25400000002</v>
      </c>
      <c r="H1408" s="2">
        <f t="shared" si="27"/>
        <v>0.52999999996973202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290838.78000000003</v>
      </c>
      <c r="D1409" s="1">
        <f>'RAS-funkcijski'!E115</f>
        <v>358186.31</v>
      </c>
      <c r="E1409" s="1">
        <v>0</v>
      </c>
      <c r="F1409" s="1">
        <v>0</v>
      </c>
      <c r="G1409" s="2">
        <f t="shared" si="24"/>
        <v>111800.4654</v>
      </c>
      <c r="H1409" s="2">
        <f t="shared" si="27"/>
        <v>0.52999999996973202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290838.78000000003</v>
      </c>
      <c r="D1411" s="1">
        <f>'RAS-funkcijski'!E117</f>
        <v>358186.31</v>
      </c>
      <c r="E1411" s="1">
        <v>0</v>
      </c>
      <c r="F1411" s="1">
        <v>0</v>
      </c>
      <c r="G1411" s="2">
        <f t="shared" si="24"/>
        <v>113814.88820000002</v>
      </c>
      <c r="H1411" s="2">
        <f t="shared" si="27"/>
        <v>0.52999999996973202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290838.78000000003</v>
      </c>
      <c r="D1435" s="13">
        <f>'RAS-funkcijski'!E141</f>
        <v>358186.31</v>
      </c>
      <c r="E1435" s="13">
        <v>0</v>
      </c>
      <c r="F1435" s="13">
        <v>0</v>
      </c>
      <c r="G1435" s="14">
        <f t="shared" si="24"/>
        <v>137987.96180000002</v>
      </c>
      <c r="H1435" s="14">
        <f t="shared" si="27"/>
        <v>0.52999999996973202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23826.2</v>
      </c>
      <c r="D1436" s="6">
        <f>'P-VRIO'!E5</f>
        <v>23826.2</v>
      </c>
      <c r="E1436" s="6">
        <v>0</v>
      </c>
      <c r="F1436" s="6">
        <v>0</v>
      </c>
      <c r="G1436" s="7">
        <f t="shared" si="24"/>
        <v>71.4786</v>
      </c>
      <c r="H1436" s="7">
        <f t="shared" si="27"/>
        <v>0.40000000000145519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23826.2</v>
      </c>
      <c r="D1453" s="1">
        <f>'P-VRIO'!E22</f>
        <v>23826.2</v>
      </c>
      <c r="E1453" s="1">
        <v>0</v>
      </c>
      <c r="F1453" s="1">
        <v>0</v>
      </c>
      <c r="G1453" s="2">
        <f t="shared" si="24"/>
        <v>1286.6148000000001</v>
      </c>
      <c r="H1453" s="2">
        <f t="shared" si="27"/>
        <v>0.40000000000145519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23826.2</v>
      </c>
      <c r="D1454" s="1">
        <f>'P-VRIO'!E23</f>
        <v>23826.2</v>
      </c>
      <c r="E1454" s="1">
        <v>0</v>
      </c>
      <c r="F1454" s="1">
        <v>0</v>
      </c>
      <c r="G1454" s="2">
        <f t="shared" si="24"/>
        <v>1358.0934000000002</v>
      </c>
      <c r="H1454" s="2">
        <f t="shared" si="27"/>
        <v>0.40000000000145519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23826.2</v>
      </c>
      <c r="D1456" s="1">
        <f>'P-VRIO'!E25</f>
        <v>23826.2</v>
      </c>
      <c r="E1456" s="1">
        <v>0</v>
      </c>
      <c r="F1456" s="1">
        <v>0</v>
      </c>
      <c r="G1456" s="2">
        <f t="shared" si="24"/>
        <v>1501.0506</v>
      </c>
      <c r="H1456" s="2">
        <f t="shared" si="27"/>
        <v>0.40000000000145519</v>
      </c>
      <c r="I1456" s="10">
        <f t="shared" si="30"/>
        <v>600.4202400021843</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19971.27</v>
      </c>
      <c r="D1480" s="6"/>
      <c r="E1480" s="6">
        <v>0</v>
      </c>
      <c r="F1480" s="6">
        <v>0</v>
      </c>
      <c r="G1480" s="7">
        <f t="shared" ref="G1480:G1580" si="34">B1480/1000*C1480</f>
        <v>19.971270000000001</v>
      </c>
      <c r="H1480" s="7">
        <f t="shared" ref="H1480:H1580" si="35">ABS(C1480-ROUND(C1480,0))</f>
        <v>0.27000000000043656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362990.62</v>
      </c>
      <c r="D1481" s="1">
        <v>0</v>
      </c>
      <c r="E1481" s="1">
        <v>0</v>
      </c>
      <c r="F1481" s="1">
        <v>0</v>
      </c>
      <c r="G1481" s="2">
        <f t="shared" si="34"/>
        <v>725.98123999999996</v>
      </c>
      <c r="H1481" s="2">
        <f t="shared" si="35"/>
        <v>0.38000000000465661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360072.62</v>
      </c>
      <c r="D1483" s="1">
        <v>0</v>
      </c>
      <c r="E1483" s="1">
        <v>0</v>
      </c>
      <c r="F1483" s="1">
        <v>0</v>
      </c>
      <c r="G1483" s="2">
        <f t="shared" si="34"/>
        <v>1440.2904800000001</v>
      </c>
      <c r="H1483" s="2">
        <f t="shared" si="35"/>
        <v>0.38000000000465661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299453.55</v>
      </c>
      <c r="D1484" s="1">
        <v>0</v>
      </c>
      <c r="E1484" s="1">
        <v>0</v>
      </c>
      <c r="F1484" s="1">
        <v>0</v>
      </c>
      <c r="G1484" s="2">
        <f t="shared" si="34"/>
        <v>1497.26775</v>
      </c>
      <c r="H1484" s="2">
        <f t="shared" si="35"/>
        <v>0.45000000001164153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60278.48</v>
      </c>
      <c r="D1485" s="1">
        <v>0</v>
      </c>
      <c r="E1485" s="1">
        <v>0</v>
      </c>
      <c r="F1485" s="1">
        <v>0</v>
      </c>
      <c r="G1485" s="2">
        <f t="shared" si="34"/>
        <v>361.67088000000001</v>
      </c>
      <c r="H1485" s="2">
        <f t="shared" si="35"/>
        <v>0.48000000000320142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292.58999999999997</v>
      </c>
      <c r="D1486" s="1">
        <v>0</v>
      </c>
      <c r="E1486" s="1">
        <v>0</v>
      </c>
      <c r="F1486" s="1">
        <v>0</v>
      </c>
      <c r="G1486" s="2">
        <f t="shared" si="34"/>
        <v>2.04813</v>
      </c>
      <c r="H1486" s="2">
        <f t="shared" si="35"/>
        <v>0.41000000000002501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48</v>
      </c>
      <c r="D1489" s="1">
        <v>0</v>
      </c>
      <c r="E1489" s="1">
        <v>0</v>
      </c>
      <c r="F1489" s="1">
        <v>0</v>
      </c>
      <c r="G1489" s="2">
        <f t="shared" si="34"/>
        <v>0.48</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2918</v>
      </c>
      <c r="D1492" s="1">
        <v>0</v>
      </c>
      <c r="E1492" s="1">
        <v>0</v>
      </c>
      <c r="F1492" s="1">
        <v>0</v>
      </c>
      <c r="G1492" s="2">
        <f t="shared" si="34"/>
        <v>37.933999999999997</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357592.28</v>
      </c>
      <c r="D1499" s="1">
        <v>0</v>
      </c>
      <c r="E1499" s="1">
        <v>0</v>
      </c>
      <c r="F1499" s="1">
        <v>0</v>
      </c>
      <c r="G1499" s="2">
        <f t="shared" si="34"/>
        <v>7151.8456000000006</v>
      </c>
      <c r="H1499" s="2">
        <f t="shared" si="35"/>
        <v>0.28000000002793968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354674.28</v>
      </c>
      <c r="D1501" s="1">
        <v>0</v>
      </c>
      <c r="E1501" s="1">
        <v>0</v>
      </c>
      <c r="F1501" s="1">
        <v>0</v>
      </c>
      <c r="G1501" s="2">
        <f t="shared" si="34"/>
        <v>7802.8341600000003</v>
      </c>
      <c r="H1501" s="2">
        <f t="shared" si="35"/>
        <v>0.28000000002793968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294726.45</v>
      </c>
      <c r="D1502" s="1">
        <v>0</v>
      </c>
      <c r="E1502" s="1">
        <v>0</v>
      </c>
      <c r="F1502" s="1">
        <v>0</v>
      </c>
      <c r="G1502" s="2">
        <f t="shared" si="34"/>
        <v>6778.7083499999999</v>
      </c>
      <c r="H1502" s="2">
        <f t="shared" si="35"/>
        <v>0.45000000001164153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59608.58</v>
      </c>
      <c r="D1503" s="1">
        <v>0</v>
      </c>
      <c r="E1503" s="1">
        <v>0</v>
      </c>
      <c r="F1503" s="1">
        <v>0</v>
      </c>
      <c r="G1503" s="2">
        <f t="shared" si="34"/>
        <v>1430.60592</v>
      </c>
      <c r="H1503" s="2">
        <f t="shared" si="35"/>
        <v>0.41999999999825377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291.25</v>
      </c>
      <c r="D1504" s="1">
        <v>0</v>
      </c>
      <c r="E1504" s="1">
        <v>0</v>
      </c>
      <c r="F1504" s="1">
        <v>0</v>
      </c>
      <c r="G1504" s="2">
        <f t="shared" si="34"/>
        <v>7.28125</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48</v>
      </c>
      <c r="D1507" s="1">
        <v>0</v>
      </c>
      <c r="E1507" s="1">
        <v>0</v>
      </c>
      <c r="F1507" s="1">
        <v>0</v>
      </c>
      <c r="G1507" s="2">
        <f t="shared" si="34"/>
        <v>1.3440000000000001</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2918</v>
      </c>
      <c r="D1510" s="1">
        <v>0</v>
      </c>
      <c r="E1510" s="1">
        <v>0</v>
      </c>
      <c r="F1510" s="1">
        <v>0</v>
      </c>
      <c r="G1510" s="2">
        <f t="shared" si="34"/>
        <v>90.457999999999998</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25369.609999999986</v>
      </c>
      <c r="D1517" s="1">
        <v>0</v>
      </c>
      <c r="E1517" s="1">
        <v>0</v>
      </c>
      <c r="F1517" s="1">
        <v>0</v>
      </c>
      <c r="G1517" s="2">
        <f t="shared" si="34"/>
        <v>964.04517999999939</v>
      </c>
      <c r="H1517" s="2">
        <f t="shared" si="35"/>
        <v>0.39000000001396984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25369.61</v>
      </c>
      <c r="D1576" s="1">
        <v>0</v>
      </c>
      <c r="E1576" s="1">
        <v>0</v>
      </c>
      <c r="F1576" s="1">
        <v>0</v>
      </c>
      <c r="G1576" s="2">
        <f t="shared" si="34"/>
        <v>2460.8521700000001</v>
      </c>
      <c r="H1576" s="2">
        <f t="shared" si="35"/>
        <v>0.38999999999941792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25369.61</v>
      </c>
      <c r="D1578" s="1">
        <v>0</v>
      </c>
      <c r="E1578" s="1">
        <v>0</v>
      </c>
      <c r="F1578" s="1">
        <v>0</v>
      </c>
      <c r="G1578" s="2">
        <f t="shared" si="34"/>
        <v>2511.59139</v>
      </c>
      <c r="H1578" s="2">
        <f t="shared" si="35"/>
        <v>0.38999999999941792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10565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289528.02999999997</v>
      </c>
      <c r="I16" s="170">
        <f>'PR-RAS'!E6</f>
        <v>359158.28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285677.93</v>
      </c>
      <c r="I17" s="170">
        <f>'PR-RAS'!E151</f>
        <v>354768.31000000006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3.5699999999999363</v>
      </c>
      <c r="I18" s="170">
        <f>'PR-RAS'!E645</f>
        <v>975.53999999997211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40991.500000000015</v>
      </c>
      <c r="I20" s="173">
        <f>BILANCA!E7</f>
        <v>56866.51999999999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19974.84</v>
      </c>
      <c r="I21" s="175">
        <f>BILANCA!E68</f>
        <v>26345.15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19971.27</v>
      </c>
      <c r="I22" s="175">
        <f>BILANCA!E176</f>
        <v>25369.609999999997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40995.07</v>
      </c>
      <c r="I23" s="177">
        <f>BILANCA!E237</f>
        <v>57842.060000000005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290838.78000000003</v>
      </c>
      <c r="I27" s="175">
        <f>'RAS-funkcijski'!E114</f>
        <v>358186.31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290838.78000000003</v>
      </c>
      <c r="I28" s="179">
        <f>'RAS-funkcijski'!E141</f>
        <v>358186.31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23826.2</v>
      </c>
      <c r="I29" s="173">
        <f>'P-VRIO'!E5</f>
        <v>23826.2</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23826.2</v>
      </c>
      <c r="I30" s="175">
        <f>'P-VRIO'!E22</f>
        <v>23826.2</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19971.27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25369.609999999986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25369.61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25"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289528.02999999997</v>
      </c>
      <c r="E6" s="51">
        <f>E7+E44+E50+E82+E106+E124+E133+E139</f>
        <v>359158.28</v>
      </c>
      <c r="F6" s="52">
        <f t="shared" ref="F6:F131" si="0">IF(D6&lt;&gt;0,IF(E6/D6&gt;=100,"&gt;&gt;100",E6/D6*100),"-")</f>
        <v>124.04957129712106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250214.84</v>
      </c>
      <c r="E50" s="51">
        <f>E51+E54+E59+E62+E65+E68+E71+E74+E77</f>
        <v>322975.5</v>
      </c>
      <c r="F50" s="52">
        <f t="shared" si="0"/>
        <v>129.07927443472178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250214.84</v>
      </c>
      <c r="E68" s="51">
        <f t="shared" si="15"/>
        <v>322975.5</v>
      </c>
      <c r="F68" s="52">
        <f t="shared" si="0"/>
        <v>129.07927443472178</v>
      </c>
    </row>
    <row r="69" spans="1:6" ht="12.75" customHeight="1" x14ac:dyDescent="0.2">
      <c r="A69" s="53" t="s">
        <v>184</v>
      </c>
      <c r="B69" s="85" t="s">
        <v>185</v>
      </c>
      <c r="C69" s="50" t="s">
        <v>184</v>
      </c>
      <c r="D69" s="242">
        <v>250214.84</v>
      </c>
      <c r="E69" s="242">
        <v>322975.5</v>
      </c>
      <c r="F69" s="52">
        <f t="shared" si="0"/>
        <v>129.07927443472178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0.52</v>
      </c>
      <c r="E82" s="51">
        <f t="shared" si="19"/>
        <v>0.52</v>
      </c>
      <c r="F82" s="52">
        <f t="shared" si="0"/>
        <v>100</v>
      </c>
    </row>
    <row r="83" spans="1:6" ht="12.75" customHeight="1" x14ac:dyDescent="0.2">
      <c r="A83" s="53">
        <v>641</v>
      </c>
      <c r="B83" s="85" t="s">
        <v>212</v>
      </c>
      <c r="C83" s="50" t="s">
        <v>213</v>
      </c>
      <c r="D83" s="51">
        <f t="shared" ref="D83:E83" si="20">SUM(D84:D90)</f>
        <v>0.52</v>
      </c>
      <c r="E83" s="51">
        <f t="shared" si="20"/>
        <v>0.52</v>
      </c>
      <c r="F83" s="52">
        <f t="shared" si="0"/>
        <v>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0.52</v>
      </c>
      <c r="E85" s="242">
        <v>0.52</v>
      </c>
      <c r="F85" s="52">
        <f t="shared" si="0"/>
        <v>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21405.75</v>
      </c>
      <c r="E106" s="51">
        <f t="shared" si="23"/>
        <v>24102</v>
      </c>
      <c r="F106" s="52">
        <f t="shared" si="0"/>
        <v>112.5959146491013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21405.75</v>
      </c>
      <c r="E112" s="51">
        <f t="shared" si="25"/>
        <v>24102</v>
      </c>
      <c r="F112" s="52">
        <f t="shared" si="0"/>
        <v>112.5959146491013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21405.75</v>
      </c>
      <c r="E117" s="242">
        <v>24102</v>
      </c>
      <c r="F117" s="52">
        <f t="shared" si="0"/>
        <v>112.5959146491013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4000</v>
      </c>
      <c r="E124" s="51">
        <f t="shared" si="27"/>
        <v>500</v>
      </c>
      <c r="F124" s="52">
        <f t="shared" si="0"/>
        <v>12.5</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4000</v>
      </c>
      <c r="E128" s="51">
        <f t="shared" si="29"/>
        <v>500</v>
      </c>
      <c r="F128" s="52">
        <f t="shared" si="0"/>
        <v>12.5</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4000</v>
      </c>
      <c r="E130" s="242">
        <v>500</v>
      </c>
      <c r="F130" s="52">
        <f t="shared" si="0"/>
        <v>12.5</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13906.92</v>
      </c>
      <c r="E133" s="51">
        <f t="shared" si="30"/>
        <v>11580.26</v>
      </c>
      <c r="F133" s="52">
        <f t="shared" ref="F133:F223" si="31">IF(D133&lt;&gt;0,IF(E133/D133&gt;=100,"&gt;&gt;100",E133/D133*100),"-")</f>
        <v>83.269767856577886</v>
      </c>
    </row>
    <row r="134" spans="1:6" ht="24" x14ac:dyDescent="0.2">
      <c r="A134" s="53">
        <v>671</v>
      </c>
      <c r="B134" s="232" t="s">
        <v>314</v>
      </c>
      <c r="C134" s="50" t="s">
        <v>315</v>
      </c>
      <c r="D134" s="51">
        <f t="shared" ref="D134:E134" si="32">SUM(D135:D137)</f>
        <v>13906.92</v>
      </c>
      <c r="E134" s="51">
        <f t="shared" si="32"/>
        <v>11580.26</v>
      </c>
      <c r="F134" s="52">
        <f t="shared" si="31"/>
        <v>83.269767856577886</v>
      </c>
    </row>
    <row r="135" spans="1:6" ht="12.75" customHeight="1" x14ac:dyDescent="0.2">
      <c r="A135" s="53">
        <v>6711</v>
      </c>
      <c r="B135" s="85" t="s">
        <v>316</v>
      </c>
      <c r="C135" s="50" t="s">
        <v>317</v>
      </c>
      <c r="D135" s="242">
        <v>13906.92</v>
      </c>
      <c r="E135" s="242">
        <v>11580.26</v>
      </c>
      <c r="F135" s="52">
        <f t="shared" si="31"/>
        <v>83.269767856577886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285677.93</v>
      </c>
      <c r="E151" s="51">
        <f t="shared" si="35"/>
        <v>354768.31000000006</v>
      </c>
      <c r="F151" s="52">
        <f t="shared" si="31"/>
        <v>124.18471038347276</v>
      </c>
    </row>
    <row r="152" spans="1:6" ht="12.75" customHeight="1" x14ac:dyDescent="0.2">
      <c r="A152" s="53">
        <v>31</v>
      </c>
      <c r="B152" s="85" t="s">
        <v>349</v>
      </c>
      <c r="C152" s="50" t="s">
        <v>35</v>
      </c>
      <c r="D152" s="51">
        <f t="shared" ref="D152:E152" si="36">D153+D158+D159</f>
        <v>226496.64000000004</v>
      </c>
      <c r="E152" s="51">
        <f t="shared" si="36"/>
        <v>294726.45</v>
      </c>
      <c r="F152" s="52">
        <f t="shared" si="31"/>
        <v>130.12398329617602</v>
      </c>
    </row>
    <row r="153" spans="1:6" ht="12.75" customHeight="1" x14ac:dyDescent="0.2">
      <c r="A153" s="53">
        <v>311</v>
      </c>
      <c r="B153" s="85" t="s">
        <v>350</v>
      </c>
      <c r="C153" s="50" t="s">
        <v>351</v>
      </c>
      <c r="D153" s="51">
        <f t="shared" ref="D153:E153" si="37">SUM(D154:D157)</f>
        <v>191857.37000000002</v>
      </c>
      <c r="E153" s="51">
        <f t="shared" si="37"/>
        <v>247567.80000000002</v>
      </c>
      <c r="F153" s="52">
        <f t="shared" si="31"/>
        <v>129.03741982911578</v>
      </c>
    </row>
    <row r="154" spans="1:6" ht="12.75" customHeight="1" x14ac:dyDescent="0.2">
      <c r="A154" s="53">
        <v>3111</v>
      </c>
      <c r="B154" s="85" t="s">
        <v>352</v>
      </c>
      <c r="C154" s="50" t="s">
        <v>353</v>
      </c>
      <c r="D154" s="242">
        <v>185262.89</v>
      </c>
      <c r="E154" s="242">
        <v>244360.79</v>
      </c>
      <c r="F154" s="52">
        <f t="shared" si="31"/>
        <v>131.89948078646512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6594.48</v>
      </c>
      <c r="E156" s="242">
        <v>3207.01</v>
      </c>
      <c r="F156" s="52">
        <f t="shared" si="31"/>
        <v>48.631734420303047</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6747.89</v>
      </c>
      <c r="E158" s="242">
        <v>10007.950000000001</v>
      </c>
      <c r="F158" s="52">
        <f t="shared" si="31"/>
        <v>148.31228724831021</v>
      </c>
    </row>
    <row r="159" spans="1:6" ht="12.75" customHeight="1" x14ac:dyDescent="0.2">
      <c r="A159" s="53">
        <v>313</v>
      </c>
      <c r="B159" s="85" t="s">
        <v>362</v>
      </c>
      <c r="C159" s="50" t="s">
        <v>363</v>
      </c>
      <c r="D159" s="51">
        <f t="shared" ref="D159:E159" si="38">SUM(D160:D162)</f>
        <v>27891.38</v>
      </c>
      <c r="E159" s="51">
        <f t="shared" si="38"/>
        <v>37150.699999999997</v>
      </c>
      <c r="F159" s="52">
        <f t="shared" si="31"/>
        <v>133.19778368800681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27891.38</v>
      </c>
      <c r="E161" s="242">
        <v>37150.699999999997</v>
      </c>
      <c r="F161" s="52">
        <f t="shared" si="31"/>
        <v>133.19778368800681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58835.88</v>
      </c>
      <c r="E163" s="51">
        <f t="shared" si="39"/>
        <v>59701.27</v>
      </c>
      <c r="F163" s="52">
        <f t="shared" si="31"/>
        <v>101.47085417945647</v>
      </c>
    </row>
    <row r="164" spans="1:6" ht="12.75" customHeight="1" x14ac:dyDescent="0.2">
      <c r="A164" s="53">
        <v>321</v>
      </c>
      <c r="B164" s="85" t="s">
        <v>371</v>
      </c>
      <c r="C164" s="50" t="s">
        <v>372</v>
      </c>
      <c r="D164" s="51">
        <f t="shared" ref="D164:E164" si="40">SUM(D165:D168)</f>
        <v>21672.97</v>
      </c>
      <c r="E164" s="51">
        <f t="shared" si="40"/>
        <v>29747.02</v>
      </c>
      <c r="F164" s="52">
        <f t="shared" si="31"/>
        <v>137.25400810318104</v>
      </c>
    </row>
    <row r="165" spans="1:6" ht="12.75" customHeight="1" x14ac:dyDescent="0.2">
      <c r="A165" s="53">
        <v>3211</v>
      </c>
      <c r="B165" s="85" t="s">
        <v>373</v>
      </c>
      <c r="C165" s="50" t="s">
        <v>374</v>
      </c>
      <c r="D165" s="242">
        <v>1732</v>
      </c>
      <c r="E165" s="242">
        <v>3830.97</v>
      </c>
      <c r="F165" s="52">
        <f t="shared" si="31"/>
        <v>221.18764434180136</v>
      </c>
    </row>
    <row r="166" spans="1:6" ht="12.75" customHeight="1" x14ac:dyDescent="0.2">
      <c r="A166" s="53">
        <v>3212</v>
      </c>
      <c r="B166" s="85" t="s">
        <v>375</v>
      </c>
      <c r="C166" s="50" t="s">
        <v>376</v>
      </c>
      <c r="D166" s="242">
        <v>19690.97</v>
      </c>
      <c r="E166" s="242">
        <v>25549.05</v>
      </c>
      <c r="F166" s="52">
        <f t="shared" si="31"/>
        <v>129.75008341386939</v>
      </c>
    </row>
    <row r="167" spans="1:6" ht="12.75" customHeight="1" x14ac:dyDescent="0.2">
      <c r="A167" s="53">
        <v>3213</v>
      </c>
      <c r="B167" s="85" t="s">
        <v>377</v>
      </c>
      <c r="C167" s="50" t="s">
        <v>378</v>
      </c>
      <c r="D167" s="242">
        <v>250</v>
      </c>
      <c r="E167" s="242">
        <v>367</v>
      </c>
      <c r="F167" s="52">
        <f t="shared" si="31"/>
        <v>146.80000000000001</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5551.37</v>
      </c>
      <c r="E169" s="51">
        <f t="shared" si="41"/>
        <v>7230.2999999999993</v>
      </c>
      <c r="F169" s="52">
        <f t="shared" si="31"/>
        <v>130.24352547209065</v>
      </c>
    </row>
    <row r="170" spans="1:6" ht="12.75" customHeight="1" x14ac:dyDescent="0.2">
      <c r="A170" s="53">
        <v>3221</v>
      </c>
      <c r="B170" s="85" t="s">
        <v>383</v>
      </c>
      <c r="C170" s="50" t="s">
        <v>384</v>
      </c>
      <c r="D170" s="242">
        <v>4376.42</v>
      </c>
      <c r="E170" s="242">
        <v>4406.88</v>
      </c>
      <c r="F170" s="52">
        <f t="shared" si="31"/>
        <v>100.69600266884807</v>
      </c>
    </row>
    <row r="171" spans="1:6" ht="12.75" customHeight="1" x14ac:dyDescent="0.2">
      <c r="A171" s="53">
        <v>3222</v>
      </c>
      <c r="B171" s="85" t="s">
        <v>385</v>
      </c>
      <c r="C171" s="50" t="s">
        <v>386</v>
      </c>
      <c r="D171" s="242">
        <v>240.73</v>
      </c>
      <c r="E171" s="242"/>
      <c r="F171" s="52">
        <f t="shared" si="31"/>
        <v>0</v>
      </c>
    </row>
    <row r="172" spans="1:6" ht="12.75" customHeight="1" x14ac:dyDescent="0.2">
      <c r="A172" s="53">
        <v>3223</v>
      </c>
      <c r="B172" s="85" t="s">
        <v>387</v>
      </c>
      <c r="C172" s="50" t="s">
        <v>388</v>
      </c>
      <c r="D172" s="242">
        <v>934.22</v>
      </c>
      <c r="E172" s="242">
        <v>790.9</v>
      </c>
      <c r="F172" s="52">
        <f t="shared" si="31"/>
        <v>84.658859797478101</v>
      </c>
    </row>
    <row r="173" spans="1:6" ht="12.75" customHeight="1" x14ac:dyDescent="0.2">
      <c r="A173" s="53">
        <v>3224</v>
      </c>
      <c r="B173" s="85" t="s">
        <v>389</v>
      </c>
      <c r="C173" s="50" t="s">
        <v>390</v>
      </c>
      <c r="D173" s="242">
        <v>0</v>
      </c>
      <c r="E173" s="242">
        <v>2032.52</v>
      </c>
      <c r="F173" s="52" t="str">
        <f t="shared" si="31"/>
        <v>-</v>
      </c>
    </row>
    <row r="174" spans="1:6" ht="12.75" customHeight="1" x14ac:dyDescent="0.2">
      <c r="A174" s="53">
        <v>3225</v>
      </c>
      <c r="B174" s="85" t="s">
        <v>391</v>
      </c>
      <c r="C174" s="50" t="s">
        <v>392</v>
      </c>
      <c r="D174" s="242">
        <v>0</v>
      </c>
      <c r="E174" s="242"/>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24077.059999999998</v>
      </c>
      <c r="E177" s="51">
        <f t="shared" si="42"/>
        <v>18855.32</v>
      </c>
      <c r="F177" s="52">
        <f t="shared" si="31"/>
        <v>78.312385316147413</v>
      </c>
    </row>
    <row r="178" spans="1:6" ht="12.75" customHeight="1" x14ac:dyDescent="0.2">
      <c r="A178" s="53">
        <v>3231</v>
      </c>
      <c r="B178" s="85" t="s">
        <v>399</v>
      </c>
      <c r="C178" s="50" t="s">
        <v>400</v>
      </c>
      <c r="D178" s="242">
        <v>718.43</v>
      </c>
      <c r="E178" s="242">
        <v>854.9</v>
      </c>
      <c r="F178" s="52">
        <f t="shared" si="31"/>
        <v>118.99558760074052</v>
      </c>
    </row>
    <row r="179" spans="1:6" ht="12.75" customHeight="1" x14ac:dyDescent="0.2">
      <c r="A179" s="53">
        <v>3232</v>
      </c>
      <c r="B179" s="85" t="s">
        <v>401</v>
      </c>
      <c r="C179" s="50" t="s">
        <v>402</v>
      </c>
      <c r="D179" s="242">
        <v>3348.46</v>
      </c>
      <c r="E179" s="242">
        <v>1974.74</v>
      </c>
      <c r="F179" s="52">
        <f t="shared" si="31"/>
        <v>58.974573385974452</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901.67</v>
      </c>
      <c r="E181" s="242">
        <v>1358.52</v>
      </c>
      <c r="F181" s="52">
        <f t="shared" si="31"/>
        <v>150.66709550057115</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265.44</v>
      </c>
      <c r="E183" s="242">
        <v>464.54</v>
      </c>
      <c r="F183" s="52">
        <f t="shared" si="31"/>
        <v>175.00753465943339</v>
      </c>
    </row>
    <row r="184" spans="1:6" ht="12.75" customHeight="1" x14ac:dyDescent="0.2">
      <c r="A184" s="53">
        <v>3237</v>
      </c>
      <c r="B184" s="85" t="s">
        <v>411</v>
      </c>
      <c r="C184" s="50" t="s">
        <v>412</v>
      </c>
      <c r="D184" s="242">
        <v>6230.88</v>
      </c>
      <c r="E184" s="242">
        <v>3030.71</v>
      </c>
      <c r="F184" s="52">
        <f t="shared" si="31"/>
        <v>48.640159977402867</v>
      </c>
    </row>
    <row r="185" spans="1:6" ht="12.75" customHeight="1" x14ac:dyDescent="0.2">
      <c r="A185" s="53">
        <v>3238</v>
      </c>
      <c r="B185" s="85" t="s">
        <v>413</v>
      </c>
      <c r="C185" s="50" t="s">
        <v>414</v>
      </c>
      <c r="D185" s="242">
        <v>2222.17</v>
      </c>
      <c r="E185" s="242">
        <v>1997.52</v>
      </c>
      <c r="F185" s="52">
        <f t="shared" si="31"/>
        <v>89.89051242704204</v>
      </c>
    </row>
    <row r="186" spans="1:6" ht="12.75" customHeight="1" x14ac:dyDescent="0.2">
      <c r="A186" s="53">
        <v>3239</v>
      </c>
      <c r="B186" s="85" t="s">
        <v>415</v>
      </c>
      <c r="C186" s="50" t="s">
        <v>416</v>
      </c>
      <c r="D186" s="242">
        <v>10390.01</v>
      </c>
      <c r="E186" s="242">
        <v>9174.39</v>
      </c>
      <c r="F186" s="52">
        <f t="shared" si="31"/>
        <v>88.300107507115001</v>
      </c>
    </row>
    <row r="187" spans="1:6" ht="12.75" customHeight="1" x14ac:dyDescent="0.2">
      <c r="A187" s="53">
        <v>324</v>
      </c>
      <c r="B187" s="85" t="s">
        <v>417</v>
      </c>
      <c r="C187" s="50" t="s">
        <v>418</v>
      </c>
      <c r="D187" s="242">
        <v>1103.9000000000001</v>
      </c>
      <c r="E187" s="242"/>
      <c r="F187" s="52">
        <f t="shared" si="31"/>
        <v>0</v>
      </c>
    </row>
    <row r="188" spans="1:6" ht="12.75" customHeight="1" x14ac:dyDescent="0.2">
      <c r="A188" s="53">
        <v>329</v>
      </c>
      <c r="B188" s="85" t="s">
        <v>419</v>
      </c>
      <c r="C188" s="50" t="s">
        <v>420</v>
      </c>
      <c r="D188" s="51">
        <f t="shared" ref="D188:E188" si="43">SUM(D189:D195)</f>
        <v>6430.58</v>
      </c>
      <c r="E188" s="51">
        <f t="shared" si="43"/>
        <v>3868.63</v>
      </c>
      <c r="F188" s="52">
        <f t="shared" si="31"/>
        <v>60.159892264772388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2919.61</v>
      </c>
      <c r="E191" s="242">
        <v>1580.4</v>
      </c>
      <c r="F191" s="52">
        <f t="shared" si="31"/>
        <v>54.13051743212278</v>
      </c>
    </row>
    <row r="192" spans="1:6" ht="12.75" customHeight="1" x14ac:dyDescent="0.2">
      <c r="A192" s="53">
        <v>3294</v>
      </c>
      <c r="B192" s="85" t="s">
        <v>427</v>
      </c>
      <c r="C192" s="50" t="s">
        <v>428</v>
      </c>
      <c r="D192" s="242">
        <v>163.09</v>
      </c>
      <c r="E192" s="242">
        <v>223.09</v>
      </c>
      <c r="F192" s="52">
        <f t="shared" si="31"/>
        <v>136.78950272855479</v>
      </c>
    </row>
    <row r="193" spans="1:6" ht="12.75" customHeight="1" x14ac:dyDescent="0.2">
      <c r="A193" s="53">
        <v>3295</v>
      </c>
      <c r="B193" s="85" t="s">
        <v>429</v>
      </c>
      <c r="C193" s="50" t="s">
        <v>430</v>
      </c>
      <c r="D193" s="242">
        <v>0</v>
      </c>
      <c r="E193" s="242">
        <v>84.29</v>
      </c>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3347.88</v>
      </c>
      <c r="E195" s="242">
        <v>1980.85</v>
      </c>
      <c r="F195" s="52">
        <f t="shared" si="31"/>
        <v>59.167293929292562</v>
      </c>
    </row>
    <row r="196" spans="1:6" ht="12.75" customHeight="1" x14ac:dyDescent="0.2">
      <c r="A196" s="53">
        <v>34</v>
      </c>
      <c r="B196" s="232" t="s">
        <v>435</v>
      </c>
      <c r="C196" s="50" t="s">
        <v>436</v>
      </c>
      <c r="D196" s="51">
        <f t="shared" ref="D196:E196" si="44">D197+D202+D210</f>
        <v>279.41000000000003</v>
      </c>
      <c r="E196" s="51">
        <f t="shared" si="44"/>
        <v>292.58999999999997</v>
      </c>
      <c r="F196" s="52">
        <f t="shared" si="31"/>
        <v>104.71708242367845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279.41000000000003</v>
      </c>
      <c r="E210" s="51">
        <f t="shared" si="47"/>
        <v>292.58999999999997</v>
      </c>
      <c r="F210" s="52">
        <f t="shared" si="31"/>
        <v>104.71708242367845</v>
      </c>
    </row>
    <row r="211" spans="1:6" ht="12.75" customHeight="1" x14ac:dyDescent="0.2">
      <c r="A211" s="53">
        <v>3431</v>
      </c>
      <c r="B211" s="232" t="s">
        <v>465</v>
      </c>
      <c r="C211" s="50" t="s">
        <v>466</v>
      </c>
      <c r="D211" s="242">
        <v>279.41000000000003</v>
      </c>
      <c r="E211" s="242">
        <v>292.58999999999997</v>
      </c>
      <c r="F211" s="52">
        <f t="shared" si="31"/>
        <v>104.71708242367845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66</v>
      </c>
      <c r="E252" s="51">
        <f t="shared" si="63"/>
        <v>48</v>
      </c>
      <c r="F252" s="52">
        <f t="shared" ref="F252:F258" si="64">IF(D252&lt;&gt;0,IF(E252/D252&gt;=100,"&gt;&gt;100",E252/D252*100),"-")</f>
        <v>72.727272727272734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66</v>
      </c>
      <c r="E259" s="51">
        <f t="shared" si="66"/>
        <v>48</v>
      </c>
      <c r="F259" s="52">
        <f t="shared" ref="F259:F262" si="67">IF(D259&lt;&gt;0,IF(E259/D259&gt;=100,"&gt;&gt;100",E259/D259*100),"-")</f>
        <v>72.727272727272734</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66</v>
      </c>
      <c r="E261" s="242">
        <v>48</v>
      </c>
      <c r="F261" s="52">
        <f t="shared" si="67"/>
        <v>72.727272727272734</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285677.93</v>
      </c>
      <c r="E289" s="51">
        <f t="shared" si="79"/>
        <v>354768.31000000006</v>
      </c>
      <c r="F289" s="52">
        <f t="shared" si="76"/>
        <v>124.18471038347276</v>
      </c>
    </row>
    <row r="290" spans="1:6" ht="12.75" customHeight="1" x14ac:dyDescent="0.2">
      <c r="A290" s="53" t="s">
        <v>608</v>
      </c>
      <c r="B290" s="85" t="s">
        <v>619</v>
      </c>
      <c r="C290" s="50" t="s">
        <v>620</v>
      </c>
      <c r="D290" s="51">
        <f>IF(D6&gt;=D289,D6-D289,0)</f>
        <v>3850.0999999999767</v>
      </c>
      <c r="E290" s="51">
        <f>IF(E6&gt;=E289,E6-E289,0)</f>
        <v>4389.9699999999721</v>
      </c>
      <c r="F290" s="52">
        <f t="shared" si="76"/>
        <v>114.02223318874832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1314.32</v>
      </c>
      <c r="E292" s="242">
        <v>3.57</v>
      </c>
      <c r="F292" s="52">
        <f t="shared" si="76"/>
        <v>0.27162334895611417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5160.8499999999995</v>
      </c>
      <c r="E350" s="51">
        <f t="shared" si="95"/>
        <v>3418</v>
      </c>
      <c r="F350" s="52">
        <f t="shared" si="81"/>
        <v>66.229400195704201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5160.8499999999995</v>
      </c>
      <c r="E363" s="51">
        <f t="shared" si="99"/>
        <v>3418</v>
      </c>
      <c r="F363" s="52">
        <f t="shared" si="81"/>
        <v>66.229400195704201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5160.8499999999995</v>
      </c>
      <c r="E369" s="51">
        <f t="shared" si="101"/>
        <v>3418</v>
      </c>
      <c r="F369" s="52">
        <f t="shared" si="81"/>
        <v>66.229400195704201</v>
      </c>
    </row>
    <row r="370" spans="1:6" ht="12.75" customHeight="1" x14ac:dyDescent="0.2">
      <c r="A370" s="53">
        <v>4221</v>
      </c>
      <c r="B370" s="85" t="s">
        <v>674</v>
      </c>
      <c r="C370" s="50" t="s">
        <v>766</v>
      </c>
      <c r="D370" s="242">
        <v>329.95</v>
      </c>
      <c r="E370" s="242">
        <v>1237.5</v>
      </c>
      <c r="F370" s="52">
        <f t="shared" si="81"/>
        <v>375.05682679193819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4830.8999999999996</v>
      </c>
      <c r="E375" s="242">
        <v>2180.5</v>
      </c>
      <c r="F375" s="52">
        <f t="shared" si="81"/>
        <v>45.136517005112928</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5160.8499999999995</v>
      </c>
      <c r="E408" s="51">
        <f t="shared" si="111"/>
        <v>3418</v>
      </c>
      <c r="F408" s="52">
        <f t="shared" si="81"/>
        <v>66.229400195704201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289528.02999999997</v>
      </c>
      <c r="E412" s="51">
        <f>E6+E298</f>
        <v>359158.28</v>
      </c>
      <c r="F412" s="52">
        <f t="shared" si="81"/>
        <v>124.04957129712106</v>
      </c>
    </row>
    <row r="413" spans="1:6" ht="12.75" customHeight="1" x14ac:dyDescent="0.2">
      <c r="A413" s="53" t="s">
        <v>608</v>
      </c>
      <c r="B413" s="85" t="s">
        <v>831</v>
      </c>
      <c r="C413" s="50" t="s">
        <v>832</v>
      </c>
      <c r="D413" s="51">
        <f t="shared" ref="D413:E413" si="112">D289+D350</f>
        <v>290838.77999999997</v>
      </c>
      <c r="E413" s="51">
        <f t="shared" si="112"/>
        <v>358186.31000000006</v>
      </c>
      <c r="F413" s="52">
        <f t="shared" si="81"/>
        <v>123.15631017294189</v>
      </c>
    </row>
    <row r="414" spans="1:6" ht="12.75" customHeight="1" x14ac:dyDescent="0.2">
      <c r="A414" s="53" t="s">
        <v>608</v>
      </c>
      <c r="B414" s="85" t="s">
        <v>833</v>
      </c>
      <c r="C414" s="50" t="s">
        <v>834</v>
      </c>
      <c r="D414" s="51">
        <f t="shared" ref="D414:E414" si="113">IF(D412&gt;=D413,D412-D413,0)</f>
        <v>0</v>
      </c>
      <c r="E414" s="51">
        <f t="shared" si="113"/>
        <v>971.96999999997206</v>
      </c>
      <c r="F414" s="52" t="str">
        <f t="shared" si="81"/>
        <v>-</v>
      </c>
    </row>
    <row r="415" spans="1:6" ht="12.75" customHeight="1" x14ac:dyDescent="0.2">
      <c r="A415" s="53" t="s">
        <v>608</v>
      </c>
      <c r="B415" s="85" t="s">
        <v>835</v>
      </c>
      <c r="C415" s="50" t="s">
        <v>836</v>
      </c>
      <c r="D415" s="51">
        <f t="shared" ref="D415:E415" si="114">IF(D413&gt;=D412,D413-D412,0)</f>
        <v>1310.75</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1314.32</v>
      </c>
      <c r="E416" s="51">
        <f t="shared" si="115"/>
        <v>3.57</v>
      </c>
      <c r="F416" s="52">
        <f t="shared" si="81"/>
        <v>0.27162334895611417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289528.02999999997</v>
      </c>
      <c r="E639" s="51">
        <f t="shared" si="180"/>
        <v>359158.28</v>
      </c>
      <c r="F639" s="52">
        <f t="shared" si="119"/>
        <v>124.04957129712106</v>
      </c>
    </row>
    <row r="640" spans="1:6" ht="12.75" customHeight="1" x14ac:dyDescent="0.2">
      <c r="A640" s="53" t="s">
        <v>608</v>
      </c>
      <c r="B640" s="85" t="s">
        <v>1277</v>
      </c>
      <c r="C640" s="50" t="s">
        <v>1278</v>
      </c>
      <c r="D640" s="51">
        <f t="shared" ref="D640:E640" si="181">D413+D528</f>
        <v>290838.77999999997</v>
      </c>
      <c r="E640" s="51">
        <f t="shared" si="181"/>
        <v>358186.31000000006</v>
      </c>
      <c r="F640" s="52">
        <f t="shared" si="119"/>
        <v>123.15631017294189</v>
      </c>
    </row>
    <row r="641" spans="1:6" ht="12.75" customHeight="1" x14ac:dyDescent="0.2">
      <c r="A641" s="53" t="s">
        <v>608</v>
      </c>
      <c r="B641" s="85" t="s">
        <v>1279</v>
      </c>
      <c r="C641" s="50" t="s">
        <v>1280</v>
      </c>
      <c r="D641" s="51">
        <f t="shared" ref="D641:E641" si="182">IF(D639&gt;=D640,D639-D640,0)</f>
        <v>0</v>
      </c>
      <c r="E641" s="51">
        <f t="shared" si="182"/>
        <v>971.96999999997206</v>
      </c>
      <c r="F641" s="52" t="str">
        <f t="shared" si="119"/>
        <v>-</v>
      </c>
    </row>
    <row r="642" spans="1:6" ht="12.75" customHeight="1" x14ac:dyDescent="0.2">
      <c r="A642" s="53" t="s">
        <v>608</v>
      </c>
      <c r="B642" s="85" t="s">
        <v>1281</v>
      </c>
      <c r="C642" s="50" t="s">
        <v>1282</v>
      </c>
      <c r="D642" s="51">
        <f t="shared" ref="D642:E642" si="183">IF(D640&gt;=D639,D640-D639,0)</f>
        <v>1310.75</v>
      </c>
      <c r="E642" s="51">
        <f t="shared" si="183"/>
        <v>0</v>
      </c>
      <c r="F642" s="52">
        <f t="shared" si="119"/>
        <v>0</v>
      </c>
    </row>
    <row r="643" spans="1:6" ht="24" x14ac:dyDescent="0.2">
      <c r="A643" s="60" t="s">
        <v>1283</v>
      </c>
      <c r="B643" s="85" t="s">
        <v>1284</v>
      </c>
      <c r="C643" s="61" t="s">
        <v>1283</v>
      </c>
      <c r="D643" s="51">
        <f t="shared" ref="D643:E643" si="184">IF(D416-D417+D637-D638&gt;=0,D416-D417+D637-D638,0)</f>
        <v>1314.32</v>
      </c>
      <c r="E643" s="51">
        <f t="shared" si="184"/>
        <v>3.57</v>
      </c>
      <c r="F643" s="52">
        <f t="shared" si="119"/>
        <v>0.27162334895611417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3.5699999999999363</v>
      </c>
      <c r="E645" s="51">
        <f t="shared" si="186"/>
        <v>975.53999999997211</v>
      </c>
      <c r="F645" s="52" t="str">
        <f t="shared" si="119"/>
        <v>&gt;&gt;100</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19820.009999999998</v>
      </c>
      <c r="E647" s="243">
        <v>25124.32</v>
      </c>
      <c r="F647" s="57">
        <f t="shared" si="119"/>
        <v>126.76239820262454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1663.3</v>
      </c>
      <c r="E649" s="242">
        <v>154.83000000000001</v>
      </c>
      <c r="F649" s="52">
        <f t="shared" ref="F649:F724" si="188">IF(D649&lt;&gt;0,IF(E649/D649&gt;=100,"&gt;&gt;100",E649/D649*100),"-")</f>
        <v>9.3086033788252287</v>
      </c>
    </row>
    <row r="650" spans="1:6" ht="12.75" customHeight="1" x14ac:dyDescent="0.2">
      <c r="A650" s="53" t="s">
        <v>1296</v>
      </c>
      <c r="B650" s="85" t="s">
        <v>1297</v>
      </c>
      <c r="C650" s="50" t="s">
        <v>1296</v>
      </c>
      <c r="D650" s="242">
        <v>45966.14</v>
      </c>
      <c r="E650" s="242">
        <v>27887.48</v>
      </c>
      <c r="F650" s="52">
        <f t="shared" si="188"/>
        <v>60.669614633728216</v>
      </c>
    </row>
    <row r="651" spans="1:6" ht="12.75" customHeight="1" x14ac:dyDescent="0.2">
      <c r="A651" s="53" t="s">
        <v>1298</v>
      </c>
      <c r="B651" s="85" t="s">
        <v>1299</v>
      </c>
      <c r="C651" s="50" t="s">
        <v>1298</v>
      </c>
      <c r="D651" s="242">
        <v>47474.61</v>
      </c>
      <c r="E651" s="242">
        <v>26821.48</v>
      </c>
      <c r="F651" s="52">
        <f t="shared" si="188"/>
        <v>56.496472535530039</v>
      </c>
    </row>
    <row r="652" spans="1:6" ht="24" x14ac:dyDescent="0.2">
      <c r="A652" s="53">
        <v>11</v>
      </c>
      <c r="B652" s="85" t="s">
        <v>1300</v>
      </c>
      <c r="C652" s="50" t="s">
        <v>1301</v>
      </c>
      <c r="D652" s="51">
        <f t="shared" ref="D652:E652" si="189">+D649+D650-D651</f>
        <v>154.83000000000175</v>
      </c>
      <c r="E652" s="51">
        <f t="shared" si="189"/>
        <v>1220.8300000000017</v>
      </c>
      <c r="F652" s="52">
        <f t="shared" si="188"/>
        <v>788.49706129302331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10</v>
      </c>
      <c r="E654" s="262">
        <v>12</v>
      </c>
      <c r="F654" s="52">
        <f t="shared" si="188"/>
        <v>120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10</v>
      </c>
      <c r="E656" s="262">
        <v>12</v>
      </c>
      <c r="F656" s="52">
        <f t="shared" si="188"/>
        <v>120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247514.84</v>
      </c>
      <c r="E675" s="242">
        <v>320275.5</v>
      </c>
      <c r="F675" s="52">
        <f t="shared" si="188"/>
        <v>129.39648386335139</v>
      </c>
    </row>
    <row r="676" spans="1:6" ht="24" x14ac:dyDescent="0.2">
      <c r="A676" s="53">
        <v>63613</v>
      </c>
      <c r="B676" s="232" t="s">
        <v>1349</v>
      </c>
      <c r="C676" s="50" t="s">
        <v>1350</v>
      </c>
      <c r="D676" s="242">
        <v>2700</v>
      </c>
      <c r="E676" s="242">
        <v>2700</v>
      </c>
      <c r="F676" s="52">
        <f t="shared" si="188"/>
        <v>100</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21405.75</v>
      </c>
      <c r="E710" s="242">
        <v>24102</v>
      </c>
      <c r="F710" s="52">
        <f t="shared" si="188"/>
        <v>112.5959146491013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479.58</v>
      </c>
      <c r="E717" s="242"/>
      <c r="F717" s="52">
        <f t="shared" si="188"/>
        <v>0</v>
      </c>
    </row>
    <row r="718" spans="1:6" ht="12.75" customHeight="1" x14ac:dyDescent="0.2">
      <c r="A718" s="53">
        <v>32121</v>
      </c>
      <c r="B718" s="85" t="s">
        <v>1415</v>
      </c>
      <c r="C718" s="50" t="s">
        <v>1416</v>
      </c>
      <c r="D718" s="242">
        <v>19690.97</v>
      </c>
      <c r="E718" s="242">
        <v>25549.05</v>
      </c>
      <c r="F718" s="52">
        <f t="shared" si="188"/>
        <v>129.75008341386939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265.44</v>
      </c>
      <c r="E720" s="242">
        <v>464.54</v>
      </c>
      <c r="F720" s="52">
        <f t="shared" si="188"/>
        <v>175.00753465943339</v>
      </c>
    </row>
    <row r="721" spans="1:6" ht="12.75" customHeight="1" x14ac:dyDescent="0.2">
      <c r="A721" s="53" t="s">
        <v>1421</v>
      </c>
      <c r="B721" s="85" t="s">
        <v>1422</v>
      </c>
      <c r="C721" s="50" t="s">
        <v>1421</v>
      </c>
      <c r="D721" s="242">
        <v>6230.88</v>
      </c>
      <c r="E721" s="242">
        <v>3030.71</v>
      </c>
      <c r="F721" s="52">
        <f t="shared" si="188"/>
        <v>48.640159977402867</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66</v>
      </c>
      <c r="E828" s="242">
        <v>48</v>
      </c>
      <c r="F828" s="52">
        <f t="shared" si="190"/>
        <v>72.727272727272734</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workbookViewId="0">
      <selection activeCell="E247" sqref="E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60966.340000000011</v>
      </c>
      <c r="E6" s="229">
        <f t="shared" si="0"/>
        <v>83211.669999999984</v>
      </c>
      <c r="F6" s="230">
        <f t="shared" ref="F6:F260" si="1">IF(D6&gt;0,IF(E6/D6&gt;=100,"&gt;&gt;100",E6/D6*100),"-")</f>
        <v>136.48788823472094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40991.500000000015</v>
      </c>
      <c r="E7" s="104">
        <f t="shared" si="2"/>
        <v>56866.51999999999</v>
      </c>
      <c r="F7" s="93">
        <f t="shared" si="1"/>
        <v>138.72758986619169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40991.500000000015</v>
      </c>
      <c r="E12" s="104">
        <f t="shared" si="3"/>
        <v>56866.51999999999</v>
      </c>
      <c r="F12" s="93">
        <f t="shared" si="1"/>
        <v>138.72758986619169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15680.920000000013</v>
      </c>
      <c r="E19" s="104">
        <f t="shared" si="5"/>
        <v>31555.939999999988</v>
      </c>
      <c r="F19" s="93">
        <f t="shared" si="1"/>
        <v>201.23781002645228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21868.68</v>
      </c>
      <c r="E20" s="247">
        <v>50282.13</v>
      </c>
      <c r="F20" s="93">
        <f t="shared" si="1"/>
        <v>229.92759508118459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2611.29</v>
      </c>
      <c r="E21" s="247">
        <v>5148.29</v>
      </c>
      <c r="F21" s="93">
        <f t="shared" si="1"/>
        <v>197.15504597344608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121.11</v>
      </c>
      <c r="E22" s="247">
        <v>121.11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986.1</v>
      </c>
      <c r="E24" s="247">
        <v>986.1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58749.86</v>
      </c>
      <c r="E25" s="247">
        <v>60930.36</v>
      </c>
      <c r="F25" s="93">
        <f t="shared" si="1"/>
        <v>103.71149820612338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68656.12</v>
      </c>
      <c r="E28" s="247">
        <v>85912.05</v>
      </c>
      <c r="F28" s="93">
        <f t="shared" si="1"/>
        <v>125.13385551062311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25310.58</v>
      </c>
      <c r="E35" s="104">
        <f t="shared" si="7"/>
        <v>25310.58</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16019.98</v>
      </c>
      <c r="E36" s="247">
        <v>16019.98</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9290.6</v>
      </c>
      <c r="E37" s="247">
        <v>9290.6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19974.84</v>
      </c>
      <c r="E68" s="104">
        <f t="shared" si="13"/>
        <v>26345.15</v>
      </c>
      <c r="F68" s="93">
        <f t="shared" si="1"/>
        <v>131.89166972050842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154.83000000000001</v>
      </c>
      <c r="E69" s="104">
        <f t="shared" si="14"/>
        <v>1220.83</v>
      </c>
      <c r="F69" s="93">
        <f t="shared" si="1"/>
        <v>788.49706129303092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154.83000000000001</v>
      </c>
      <c r="E70" s="104">
        <f t="shared" si="15"/>
        <v>1220.83</v>
      </c>
      <c r="F70" s="93">
        <f t="shared" si="1"/>
        <v>788.49706129303092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154.83000000000001</v>
      </c>
      <c r="E72" s="247">
        <v>1220.83</v>
      </c>
      <c r="F72" s="93">
        <f t="shared" si="1"/>
        <v>788.49706129303092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19820.009999999998</v>
      </c>
      <c r="E170" s="104">
        <f t="shared" si="29"/>
        <v>25124.32</v>
      </c>
      <c r="F170" s="93">
        <f t="shared" si="1"/>
        <v>126.76239820262454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19820.009999999998</v>
      </c>
      <c r="E173" s="247">
        <v>25124.32</v>
      </c>
      <c r="F173" s="93">
        <f t="shared" si="1"/>
        <v>126.76239820262454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60966.34</v>
      </c>
      <c r="E175" s="104">
        <f t="shared" si="30"/>
        <v>83211.67</v>
      </c>
      <c r="F175" s="93">
        <f t="shared" si="1"/>
        <v>136.487888234721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19971.27</v>
      </c>
      <c r="E176" s="104">
        <f t="shared" si="31"/>
        <v>25369.609999999997</v>
      </c>
      <c r="F176" s="93">
        <f t="shared" si="1"/>
        <v>127.03052935541903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19971.27</v>
      </c>
      <c r="E177" s="104">
        <f t="shared" si="32"/>
        <v>25369.609999999997</v>
      </c>
      <c r="F177" s="93">
        <f t="shared" si="1"/>
        <v>127.03052935541903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18069.59</v>
      </c>
      <c r="E178" s="247">
        <v>22796.69</v>
      </c>
      <c r="F178" s="93">
        <f t="shared" si="1"/>
        <v>126.16052716193337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1872.99</v>
      </c>
      <c r="E179" s="247">
        <v>2542.89</v>
      </c>
      <c r="F179" s="93">
        <f t="shared" si="1"/>
        <v>135.7663415181074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28.69</v>
      </c>
      <c r="E180" s="104">
        <f t="shared" si="33"/>
        <v>30.03</v>
      </c>
      <c r="F180" s="93">
        <f t="shared" si="1"/>
        <v>104.67061693970024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28.69</v>
      </c>
      <c r="E183" s="247">
        <v>30.03</v>
      </c>
      <c r="F183" s="93">
        <f t="shared" si="1"/>
        <v>104.67061693970024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40995.07</v>
      </c>
      <c r="E237" s="104">
        <f t="shared" si="41"/>
        <v>57842.060000000005</v>
      </c>
      <c r="F237" s="93">
        <f t="shared" si="1"/>
        <v>141.09516095471969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40991.5</v>
      </c>
      <c r="E238" s="104">
        <f t="shared" si="42"/>
        <v>56866.520000000004</v>
      </c>
      <c r="F238" s="93">
        <f t="shared" si="1"/>
        <v>138.72758986619178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40991.5</v>
      </c>
      <c r="E239" s="104">
        <f t="shared" si="43"/>
        <v>56866.520000000004</v>
      </c>
      <c r="F239" s="93">
        <f t="shared" si="1"/>
        <v>138.72758986619178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7960.55</v>
      </c>
      <c r="E240" s="247">
        <v>31786.75</v>
      </c>
      <c r="F240" s="93">
        <f t="shared" si="1"/>
        <v>399.3034400889386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33030.949999999997</v>
      </c>
      <c r="E241" s="247">
        <v>25079.77</v>
      </c>
      <c r="F241" s="93">
        <f t="shared" si="1"/>
        <v>75.928091683708772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3.569999999999709</v>
      </c>
      <c r="E245" s="104">
        <f t="shared" si="45"/>
        <v>975.54</v>
      </c>
      <c r="F245" s="93" t="str">
        <f t="shared" si="1"/>
        <v>&gt;&gt;100</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5164.42</v>
      </c>
      <c r="E246" s="104">
        <f t="shared" si="46"/>
        <v>4393.54</v>
      </c>
      <c r="F246" s="93">
        <f t="shared" si="1"/>
        <v>85.073251207299165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5164.42</v>
      </c>
      <c r="E247" s="247">
        <v>4393.54</v>
      </c>
      <c r="F247" s="93">
        <f t="shared" si="1"/>
        <v>85.073251207299165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5160.8500000000004</v>
      </c>
      <c r="E250" s="104">
        <f t="shared" si="47"/>
        <v>3418</v>
      </c>
      <c r="F250" s="93">
        <f t="shared" si="1"/>
        <v>66.229400195704187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5160.8500000000004</v>
      </c>
      <c r="E252" s="247">
        <v>3418</v>
      </c>
      <c r="F252" s="93">
        <f t="shared" si="1"/>
        <v>66.229400195704187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22237.19</v>
      </c>
      <c r="E259" s="104">
        <f t="shared" si="49"/>
        <v>22237.19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22237.19</v>
      </c>
      <c r="E260" s="248">
        <v>22237.19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19971.27</v>
      </c>
      <c r="E288" s="247">
        <v>25369.61</v>
      </c>
      <c r="F288" s="93">
        <f t="shared" si="50"/>
        <v>127.03052935541905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290838.78000000003</v>
      </c>
      <c r="E114" s="81">
        <f t="shared" si="22"/>
        <v>358186.31</v>
      </c>
      <c r="F114" s="63">
        <f t="shared" si="1"/>
        <v>123.15631017294184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290838.78000000003</v>
      </c>
      <c r="E115" s="81">
        <f t="shared" si="23"/>
        <v>358186.31</v>
      </c>
      <c r="F115" s="63">
        <f t="shared" si="1"/>
        <v>123.15631017294184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290838.78000000003</v>
      </c>
      <c r="E117" s="249">
        <v>358186.31</v>
      </c>
      <c r="F117" s="63">
        <f t="shared" si="1"/>
        <v>123.15631017294184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290838.78000000003</v>
      </c>
      <c r="E141" s="106">
        <f t="shared" si="28"/>
        <v>358186.31</v>
      </c>
      <c r="F141" s="82">
        <f t="shared" si="1"/>
        <v>123.15631017294184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23826.2</v>
      </c>
      <c r="E5" s="107">
        <f t="shared" si="0"/>
        <v>23826.2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23826.2</v>
      </c>
      <c r="E22" s="108">
        <f t="shared" si="3"/>
        <v>23826.2</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23826.2</v>
      </c>
      <c r="E23" s="108">
        <f t="shared" si="4"/>
        <v>23826.2</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23826.2</v>
      </c>
      <c r="E25" s="250">
        <v>23826.2</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102" sqref="D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19971.27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362990.62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360072.62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299453.55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60278.48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292.58999999999997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2918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357592.28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354674.28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294726.45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59608.58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291.25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2918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25369.609999999986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25369.61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25369.61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10565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OGSIT</cp:lastModifiedBy>
  <cp:lastPrinted>2024-09-24T08:26:57Z</cp:lastPrinted>
  <dcterms:created xsi:type="dcterms:W3CDTF">2022-04-01T05:14:30Z</dcterms:created>
  <dcterms:modified xsi:type="dcterms:W3CDTF">2025-01-27T13:46:39Z</dcterms:modified>
</cp:coreProperties>
</file>